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41E245DF-20D3-43A7-9E86-1078920496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8" i="15"/>
  <c r="E9" i="15"/>
  <c r="E10" i="15"/>
  <c r="E7" i="15"/>
  <c r="C11" i="15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8" i="11"/>
  <c r="S11" i="6"/>
  <c r="AK38" i="3"/>
  <c r="Y13" i="1"/>
  <c r="C10" i="14" l="1"/>
  <c r="E10" i="14"/>
  <c r="Q50" i="12"/>
  <c r="O50" i="12"/>
  <c r="M50" i="12"/>
  <c r="K50" i="12"/>
  <c r="I50" i="12"/>
  <c r="G50" i="12"/>
  <c r="E50" i="12"/>
  <c r="C50" i="12"/>
  <c r="U49" i="11"/>
  <c r="S49" i="11"/>
  <c r="Q49" i="11"/>
  <c r="O49" i="11"/>
  <c r="M49" i="11"/>
  <c r="K49" i="11"/>
  <c r="I49" i="11"/>
  <c r="G49" i="11"/>
  <c r="E49" i="11"/>
  <c r="C49" i="11"/>
  <c r="Q65" i="10"/>
  <c r="O65" i="10"/>
  <c r="M65" i="10"/>
  <c r="I65" i="10"/>
  <c r="G65" i="10"/>
  <c r="E65" i="10"/>
  <c r="Q42" i="9"/>
  <c r="O42" i="9"/>
  <c r="M42" i="9"/>
  <c r="I42" i="9"/>
  <c r="G42" i="9"/>
  <c r="E42" i="9"/>
  <c r="S17" i="8"/>
  <c r="Q17" i="8"/>
  <c r="O17" i="8"/>
  <c r="M17" i="8"/>
  <c r="K17" i="8"/>
  <c r="I17" i="8"/>
  <c r="S19" i="7"/>
  <c r="Q19" i="7"/>
  <c r="O19" i="7"/>
  <c r="M19" i="7"/>
  <c r="K19" i="7"/>
  <c r="I19" i="7"/>
  <c r="E11" i="15"/>
  <c r="Q11" i="6"/>
  <c r="O11" i="6"/>
  <c r="M11" i="6"/>
  <c r="K11" i="6"/>
  <c r="K15" i="4"/>
  <c r="W13" i="1"/>
  <c r="U13" i="1"/>
  <c r="O13" i="1"/>
  <c r="G13" i="1"/>
  <c r="E13" i="1"/>
  <c r="Q38" i="3"/>
  <c r="S38" i="3"/>
  <c r="W38" i="3"/>
  <c r="AA38" i="3"/>
  <c r="AG38" i="3"/>
  <c r="AI38" i="3"/>
</calcChain>
</file>

<file path=xl/sharedStrings.xml><?xml version="1.0" encoding="utf-8"?>
<sst xmlns="http://schemas.openxmlformats.org/spreadsheetml/2006/main" count="823" uniqueCount="248">
  <si>
    <t>صندوق سرمایه‌گذاری ثابت نامی مفید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</si>
  <si>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</si>
  <si>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</si>
  <si>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</si>
  <si>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</si>
  <si>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</si>
  <si>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</si>
  <si>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</si>
  <si>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</si>
  <si>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</si>
  <si>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</si>
  <si>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</si>
  <si>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</si>
  <si>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</si>
  <si>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</si>
  <si>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ح . سرمایه گذاری صبا تامین</t>
  </si>
  <si>
    <t>سرمایه گذاری صبا تامین</t>
  </si>
  <si>
    <t>سکه تمام بهارتحویل1روزه صادرات</t>
  </si>
  <si>
    <t>سکه تمام بهارتحویلی1روزه سامان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</si>
  <si>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</si>
  <si>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</si>
  <si>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</si>
  <si>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</si>
  <si>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</si>
  <si>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</si>
  <si>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</si>
  <si>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</si>
  <si>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</si>
  <si>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</si>
  <si>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</si>
  <si>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</si>
  <si>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</si>
  <si>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</si>
  <si>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</si>
  <si>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</si>
  <si>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</si>
  <si>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</si>
  <si>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</si>
  <si>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</si>
  <si>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</si>
  <si>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</si>
  <si>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</si>
  <si>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</si>
  <si>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</si>
  <si>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</si>
  <si>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</si>
  <si>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</si>
  <si>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</si>
  <si>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</si>
  <si>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</si>
  <si>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</si>
  <si>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</si>
  <si>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</si>
  <si>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</si>
  <si>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</si>
  <si>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</si>
  <si>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</si>
  <si>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</si>
  <si>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</si>
  <si>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</si>
  <si>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</si>
  <si>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</si>
  <si>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</si>
  <si>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</si>
  <si>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</si>
  <si>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</si>
  <si>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</si>
  <si>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</si>
  <si>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</si>
  <si>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</si>
  <si>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</si>
  <si>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</si>
  <si>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</si>
  <si>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</si>
  <si>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</si>
  <si>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</si>
  <si>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</si>
  <si>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</si>
  <si>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</si>
  <si>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</si>
  <si>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</si>
  <si>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</si>
  <si>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</si>
  <si>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</si>
  <si>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</si>
  <si>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</si>
  <si>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</si>
  <si>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</si>
  <si>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</si>
  <si>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</si>
  <si>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</si>
  <si>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</si>
  <si>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</si>
  <si>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</si>
  <si>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</si>
  <si>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</si>
  <si>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</si>
  <si>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دولتي تعاون-اميد991118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</si>
  <si>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</si>
  <si>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</si>
  <si>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</si>
  <si>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</si>
  <si>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</si>
  <si>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</si>
  <si>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</si>
  <si>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</si>
  <si>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</si>
  <si>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منفعت دولت5-ش.خاص كاردان0108</t>
  </si>
  <si>
    <t>1398/08/18</t>
  </si>
  <si>
    <t>1401/08/18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</si>
  <si>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</si>
  <si>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</si>
  <si>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</si>
  <si>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</si>
  <si>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</si>
  <si>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اجاره دولتی آپرورش-ملت991118</t>
  </si>
  <si>
    <t>-7.89%</t>
  </si>
  <si>
    <t>-7.05%</t>
  </si>
  <si>
    <t>-4.47%</t>
  </si>
  <si>
    <t>-2.48%</t>
  </si>
  <si>
    <t>-4.26%</t>
  </si>
  <si>
    <t>منفعت دولت5-ش.خاص کاردان0108</t>
  </si>
  <si>
    <t>-9.00%</t>
  </si>
  <si>
    <t>-8.44%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</si>
  <si>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</si>
  <si>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</si>
  <si>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</si>
  <si>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</si>
  <si>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</si>
  <si>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</si>
  <si>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</si>
  <si>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</si>
  <si>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</si>
  <si>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</si>
  <si>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</si>
  <si>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</si>
  <si>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</si>
  <si>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</si>
  <si>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</si>
  <si>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</si>
  <si>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</si>
  <si>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</si>
  <si>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</si>
  <si>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</si>
  <si>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</si>
  <si>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</si>
  <si>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</si>
  <si>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</si>
  <si>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</si>
  <si>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</si>
  <si>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</si>
  <si>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</si>
  <si>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</si>
  <si>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</si>
  <si>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</si>
  <si>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مرابحه پديده شيمي قرن990701</t>
  </si>
  <si>
    <t>1399/07/01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</si>
  <si>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</si>
  <si>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</si>
  <si>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</si>
  <si>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</si>
  <si>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</si>
  <si>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</si>
  <si>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</si>
  <si>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</si>
  <si>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سرمایه گذاری دارویی تامین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</si>
  <si>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</si>
  <si>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</si>
  <si>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</si>
  <si>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</si>
  <si>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</si>
  <si>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</si>
  <si>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</si>
  <si>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پلیمر آریا ساسول</t>
  </si>
  <si>
    <t>1399/04/09</t>
  </si>
  <si>
    <t>1399/06/16</t>
  </si>
  <si>
    <t>سرمایه گذاری سیمان تامین</t>
  </si>
  <si>
    <t>1399/05/08</t>
  </si>
  <si>
    <t>پتروشیمی ارومیه</t>
  </si>
  <si>
    <t>1399/06/03</t>
  </si>
  <si>
    <t>بهای فروش</t>
  </si>
  <si>
    <t>ارزش دفتری</t>
  </si>
  <si>
    <t>سود و زیان ناشی از تغییر قیمت</t>
  </si>
  <si>
    <t>اجاره دولتی آپرورش-تمدن991118</t>
  </si>
  <si>
    <t>مرابحه دولتی تعاون-امید991118</t>
  </si>
  <si>
    <t>اجاره دولتی آپرورش-سپهر991118</t>
  </si>
  <si>
    <t>سلف نفت خام سبک داخلی 993</t>
  </si>
  <si>
    <t>سود و زیان ناشی از فروش</t>
  </si>
  <si>
    <t>سرمایه‌گذاری‌صندوق‌بازنشستگی‌</t>
  </si>
  <si>
    <t>بانک تجارت</t>
  </si>
  <si>
    <t>لیزینگ پارسیان</t>
  </si>
  <si>
    <t>سیمان ساوه</t>
  </si>
  <si>
    <t>تولید نیروی برق آبادان</t>
  </si>
  <si>
    <t>سرمایه گذاری مالی سپهرصادرات</t>
  </si>
  <si>
    <t>فولاد مبارکه اصفهان</t>
  </si>
  <si>
    <t>تامین سرمایه بانک ملت</t>
  </si>
  <si>
    <t>تامین سرمایه امین</t>
  </si>
  <si>
    <t>ملی‌ صنایع‌ مس‌ ایران‌</t>
  </si>
  <si>
    <t>پتروشیمی پارس</t>
  </si>
  <si>
    <t>رایان هم افزا</t>
  </si>
  <si>
    <t>توسعه و عمران امید</t>
  </si>
  <si>
    <t>سرمایه گذاری پویا</t>
  </si>
  <si>
    <t>سکه تمام بهارتحویل1روزه سامان</t>
  </si>
  <si>
    <t>توسعه مسیر برق گیلان</t>
  </si>
  <si>
    <t>سکه تمام بهارتحویلی 1روزه رفاه</t>
  </si>
  <si>
    <t>تهیه توزیع غذای دنا آفرین فدک</t>
  </si>
  <si>
    <t>گسترش نفت و گاز پارسیان</t>
  </si>
  <si>
    <t>صنعتی دوده فام</t>
  </si>
  <si>
    <t>برق و انرژی پیوندگستر پارس</t>
  </si>
  <si>
    <t>سرمایه گذاری کشاورزی کوثر</t>
  </si>
  <si>
    <t>صنعتی زر ماکارون</t>
  </si>
  <si>
    <t>بهساز کاشانه تهران</t>
  </si>
  <si>
    <t>پتروشیمی پردیس</t>
  </si>
  <si>
    <t>شیرپاستوریزه پگاه گیلان</t>
  </si>
  <si>
    <t>پتروشیمی تندگویان</t>
  </si>
  <si>
    <t>سرمایه گذاری تامین اجتماعی</t>
  </si>
  <si>
    <t>کشاورزی و دامپروری ملارد شیر</t>
  </si>
  <si>
    <t>اجاره دولت مرحله یک1394-981226</t>
  </si>
  <si>
    <t>اسنادخزانه-م23بودجه96-990528</t>
  </si>
  <si>
    <t>اسنادخزانه-م6بودجه97-990423</t>
  </si>
  <si>
    <t>اسنادخزانه-م1بودجه98-990423</t>
  </si>
  <si>
    <t>مرابحه پدیده شیمی قرن990701</t>
  </si>
  <si>
    <t>اسنادخزانه-م15بودجه97-990224</t>
  </si>
  <si>
    <t>سلف نفت خام سبک داخلی 983</t>
  </si>
  <si>
    <t>اسنادخزانه-م2بودجه98-990430</t>
  </si>
  <si>
    <t>اسنادخزانه-م24بودجه96-990625</t>
  </si>
  <si>
    <t>اسنادخزانه-م3بودجه97-990721</t>
  </si>
  <si>
    <t>اسنادخزانه-م9بودجه97-990513</t>
  </si>
  <si>
    <t>اسنادخزانه-م3بودجه98-990521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</si>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</sst>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1" fillId="0" borderId="0" xfId="1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9" fontId="1" fillId="0" borderId="4" xfId="0" applyNumberFormat="1" applyFont="1" applyBorder="1" applyAlignment="1">
      <alignment horizontal="center"/>
    </xf>
    <xf numFmtId="9" fontId="1" fillId="0" borderId="4" xfId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412749</xdr:colOff>
      <xdr:row>40</xdr:row>
      <xdr:rowOff>96327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E53C84-EDF3-40B5-8BA2-5CA1AEBA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99501" y="0"/>
          <a:ext cx="7048499" cy="7716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7139-BB25-4A61-A83D-81EA7638E426}">
  <dimension ref="A1"/>
  <sheetViews>
    <sheetView rightToLeft="1" tabSelected="1" view="pageBreakPreview" zoomScaleNormal="100" zoomScaleSheetLayoutView="100" workbookViewId="0">
      <selection activeCell="Y15" sqref="Y15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8"/>
  <sheetViews>
    <sheetView rightToLeft="1" topLeftCell="A41" workbookViewId="0">
      <selection activeCell="K25" sqref="J25:K25"/>
    </sheetView>
  </sheetViews>
  <sheetFormatPr defaultRowHeight="21.75" x14ac:dyDescent="0.5"/>
  <cols>
    <col min="1" max="1" width="37.57031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7" t="s">
        <v>3</v>
      </c>
      <c r="C6" s="18" t="s">
        <v>145</v>
      </c>
      <c r="D6" s="18" t="s">
        <v>145</v>
      </c>
      <c r="E6" s="18" t="s">
        <v>145</v>
      </c>
      <c r="F6" s="18" t="s">
        <v>145</v>
      </c>
      <c r="G6" s="18" t="s">
        <v>145</v>
      </c>
      <c r="H6" s="18" t="s">
        <v>145</v>
      </c>
      <c r="I6" s="18" t="s">
        <v>145</v>
      </c>
      <c r="K6" s="18" t="s">
        <v>146</v>
      </c>
      <c r="L6" s="18" t="s">
        <v>146</v>
      </c>
      <c r="M6" s="18" t="s">
        <v>146</v>
      </c>
      <c r="N6" s="18" t="s">
        <v>146</v>
      </c>
      <c r="O6" s="18" t="s">
        <v>146</v>
      </c>
      <c r="P6" s="18" t="s">
        <v>146</v>
      </c>
      <c r="Q6" s="18" t="s">
        <v>146</v>
      </c>
    </row>
    <row r="7" spans="1:17" ht="22.5" x14ac:dyDescent="0.5">
      <c r="A7" s="18" t="s">
        <v>3</v>
      </c>
      <c r="C7" s="5" t="s">
        <v>7</v>
      </c>
      <c r="E7" s="5" t="s">
        <v>180</v>
      </c>
      <c r="G7" s="5" t="s">
        <v>181</v>
      </c>
      <c r="I7" s="5" t="s">
        <v>187</v>
      </c>
      <c r="K7" s="5" t="s">
        <v>7</v>
      </c>
      <c r="M7" s="5" t="s">
        <v>180</v>
      </c>
      <c r="O7" s="5" t="s">
        <v>181</v>
      </c>
      <c r="Q7" s="5" t="s">
        <v>187</v>
      </c>
    </row>
    <row r="8" spans="1:17" x14ac:dyDescent="0.5">
      <c r="A8" s="1" t="s">
        <v>18</v>
      </c>
      <c r="C8" s="3">
        <v>6000</v>
      </c>
      <c r="E8" s="3">
        <v>7581999853</v>
      </c>
      <c r="G8" s="3">
        <v>3773435901</v>
      </c>
      <c r="I8" s="3">
        <v>3808563952</v>
      </c>
      <c r="K8" s="3">
        <v>6000</v>
      </c>
      <c r="M8" s="3">
        <v>7581999853</v>
      </c>
      <c r="O8" s="3">
        <v>3773435901</v>
      </c>
      <c r="Q8" s="3">
        <v>3808563952</v>
      </c>
    </row>
    <row r="9" spans="1:17" x14ac:dyDescent="0.5">
      <c r="A9" s="1" t="s">
        <v>17</v>
      </c>
      <c r="C9" s="3">
        <v>11500</v>
      </c>
      <c r="E9" s="3">
        <v>14793387696</v>
      </c>
      <c r="G9" s="3">
        <v>6100857330</v>
      </c>
      <c r="I9" s="3">
        <v>8692530366</v>
      </c>
      <c r="K9" s="3">
        <v>12300</v>
      </c>
      <c r="M9" s="3">
        <v>19977432683</v>
      </c>
      <c r="O9" s="3">
        <v>10344932000</v>
      </c>
      <c r="Q9" s="3">
        <v>9632500683</v>
      </c>
    </row>
    <row r="10" spans="1:17" x14ac:dyDescent="0.5">
      <c r="A10" s="1" t="s">
        <v>188</v>
      </c>
      <c r="C10" s="3">
        <v>0</v>
      </c>
      <c r="E10" s="3">
        <v>0</v>
      </c>
      <c r="G10" s="3">
        <v>0</v>
      </c>
      <c r="I10" s="3">
        <v>0</v>
      </c>
      <c r="K10" s="3">
        <v>1997564</v>
      </c>
      <c r="M10" s="3">
        <v>22725474978</v>
      </c>
      <c r="O10" s="3">
        <v>11593572308</v>
      </c>
      <c r="Q10" s="3">
        <v>11131902670</v>
      </c>
    </row>
    <row r="11" spans="1:17" x14ac:dyDescent="0.5">
      <c r="A11" s="1" t="s">
        <v>189</v>
      </c>
      <c r="C11" s="3">
        <v>0</v>
      </c>
      <c r="E11" s="3">
        <v>0</v>
      </c>
      <c r="G11" s="3">
        <v>0</v>
      </c>
      <c r="I11" s="3">
        <v>0</v>
      </c>
      <c r="K11" s="3">
        <v>12400000</v>
      </c>
      <c r="M11" s="3">
        <v>24718915175</v>
      </c>
      <c r="O11" s="3">
        <v>7821786700</v>
      </c>
      <c r="Q11" s="3">
        <v>16897128475</v>
      </c>
    </row>
    <row r="12" spans="1:17" x14ac:dyDescent="0.5">
      <c r="A12" s="1" t="s">
        <v>190</v>
      </c>
      <c r="C12" s="3">
        <v>0</v>
      </c>
      <c r="E12" s="3">
        <v>0</v>
      </c>
      <c r="G12" s="3">
        <v>0</v>
      </c>
      <c r="I12" s="3">
        <v>0</v>
      </c>
      <c r="K12" s="3">
        <v>9260</v>
      </c>
      <c r="M12" s="3">
        <v>36267322</v>
      </c>
      <c r="O12" s="3">
        <v>29673037</v>
      </c>
      <c r="Q12" s="3">
        <v>6594285</v>
      </c>
    </row>
    <row r="13" spans="1:17" x14ac:dyDescent="0.5">
      <c r="A13" s="1" t="s">
        <v>191</v>
      </c>
      <c r="C13" s="3">
        <v>0</v>
      </c>
      <c r="E13" s="3">
        <v>0</v>
      </c>
      <c r="G13" s="3">
        <v>0</v>
      </c>
      <c r="I13" s="3">
        <v>0</v>
      </c>
      <c r="K13" s="3">
        <v>3772</v>
      </c>
      <c r="M13" s="3">
        <v>165068635</v>
      </c>
      <c r="O13" s="3">
        <v>89044433</v>
      </c>
      <c r="Q13" s="3">
        <v>76024202</v>
      </c>
    </row>
    <row r="14" spans="1:17" x14ac:dyDescent="0.5">
      <c r="A14" s="1" t="s">
        <v>192</v>
      </c>
      <c r="C14" s="3">
        <v>0</v>
      </c>
      <c r="E14" s="3">
        <v>0</v>
      </c>
      <c r="G14" s="3">
        <v>0</v>
      </c>
      <c r="I14" s="3">
        <v>0</v>
      </c>
      <c r="K14" s="3">
        <v>7123</v>
      </c>
      <c r="M14" s="3">
        <v>203992613</v>
      </c>
      <c r="O14" s="3">
        <v>110535440</v>
      </c>
      <c r="Q14" s="3">
        <v>93457173</v>
      </c>
    </row>
    <row r="15" spans="1:17" x14ac:dyDescent="0.5">
      <c r="A15" s="1" t="s">
        <v>193</v>
      </c>
      <c r="C15" s="3">
        <v>0</v>
      </c>
      <c r="E15" s="3">
        <v>0</v>
      </c>
      <c r="G15" s="3">
        <v>0</v>
      </c>
      <c r="I15" s="3">
        <v>0</v>
      </c>
      <c r="K15" s="3">
        <v>86963</v>
      </c>
      <c r="M15" s="3">
        <v>1006831562</v>
      </c>
      <c r="O15" s="3">
        <v>964122617</v>
      </c>
      <c r="Q15" s="3">
        <v>42708945</v>
      </c>
    </row>
    <row r="16" spans="1:17" x14ac:dyDescent="0.5">
      <c r="A16" s="1" t="s">
        <v>194</v>
      </c>
      <c r="C16" s="3">
        <v>0</v>
      </c>
      <c r="E16" s="3">
        <v>0</v>
      </c>
      <c r="G16" s="3">
        <v>0</v>
      </c>
      <c r="I16" s="3">
        <v>0</v>
      </c>
      <c r="K16" s="3">
        <v>4483253</v>
      </c>
      <c r="M16" s="3">
        <v>47663763163</v>
      </c>
      <c r="O16" s="3">
        <v>18987918068</v>
      </c>
      <c r="Q16" s="3">
        <v>28675845095</v>
      </c>
    </row>
    <row r="17" spans="1:17" x14ac:dyDescent="0.5">
      <c r="A17" s="1" t="s">
        <v>169</v>
      </c>
      <c r="C17" s="3">
        <v>0</v>
      </c>
      <c r="E17" s="3">
        <v>0</v>
      </c>
      <c r="G17" s="3">
        <v>0</v>
      </c>
      <c r="I17" s="3">
        <v>0</v>
      </c>
      <c r="K17" s="3">
        <v>303970</v>
      </c>
      <c r="M17" s="3">
        <v>3051091512</v>
      </c>
      <c r="O17" s="3">
        <v>1452355361</v>
      </c>
      <c r="Q17" s="3">
        <v>1598736151</v>
      </c>
    </row>
    <row r="18" spans="1:17" x14ac:dyDescent="0.5">
      <c r="A18" s="1" t="s">
        <v>195</v>
      </c>
      <c r="C18" s="3">
        <v>0</v>
      </c>
      <c r="E18" s="3">
        <v>0</v>
      </c>
      <c r="G18" s="3">
        <v>0</v>
      </c>
      <c r="I18" s="3">
        <v>0</v>
      </c>
      <c r="K18" s="3">
        <v>100000</v>
      </c>
      <c r="M18" s="3">
        <v>1333295086</v>
      </c>
      <c r="O18" s="3">
        <v>376539067</v>
      </c>
      <c r="Q18" s="3">
        <v>956756019</v>
      </c>
    </row>
    <row r="19" spans="1:17" x14ac:dyDescent="0.5">
      <c r="A19" s="1" t="s">
        <v>196</v>
      </c>
      <c r="C19" s="3">
        <v>0</v>
      </c>
      <c r="E19" s="3">
        <v>0</v>
      </c>
      <c r="G19" s="3">
        <v>0</v>
      </c>
      <c r="I19" s="3">
        <v>0</v>
      </c>
      <c r="K19" s="3">
        <v>18608</v>
      </c>
      <c r="M19" s="3">
        <v>297806313</v>
      </c>
      <c r="O19" s="3">
        <v>193702786</v>
      </c>
      <c r="Q19" s="3">
        <v>104103527</v>
      </c>
    </row>
    <row r="20" spans="1:17" x14ac:dyDescent="0.5">
      <c r="A20" s="1" t="s">
        <v>197</v>
      </c>
      <c r="C20" s="3">
        <v>0</v>
      </c>
      <c r="E20" s="3">
        <v>0</v>
      </c>
      <c r="G20" s="3">
        <v>0</v>
      </c>
      <c r="I20" s="3">
        <v>0</v>
      </c>
      <c r="K20" s="3">
        <v>1142723</v>
      </c>
      <c r="M20" s="3">
        <v>22908851753</v>
      </c>
      <c r="O20" s="3">
        <v>7712859168</v>
      </c>
      <c r="Q20" s="3">
        <v>15195992585</v>
      </c>
    </row>
    <row r="21" spans="1:17" x14ac:dyDescent="0.5">
      <c r="A21" s="1" t="s">
        <v>198</v>
      </c>
      <c r="C21" s="3">
        <v>0</v>
      </c>
      <c r="E21" s="3">
        <v>0</v>
      </c>
      <c r="G21" s="3">
        <v>0</v>
      </c>
      <c r="I21" s="3">
        <v>0</v>
      </c>
      <c r="K21" s="3">
        <v>110000</v>
      </c>
      <c r="M21" s="3">
        <v>12562105622</v>
      </c>
      <c r="O21" s="3">
        <v>8423908212</v>
      </c>
      <c r="Q21" s="3">
        <v>4138197410</v>
      </c>
    </row>
    <row r="22" spans="1:17" x14ac:dyDescent="0.5">
      <c r="A22" s="1" t="s">
        <v>199</v>
      </c>
      <c r="C22" s="3">
        <v>0</v>
      </c>
      <c r="E22" s="3">
        <v>0</v>
      </c>
      <c r="G22" s="3">
        <v>0</v>
      </c>
      <c r="I22" s="3">
        <v>0</v>
      </c>
      <c r="K22" s="3">
        <v>2287</v>
      </c>
      <c r="M22" s="3">
        <v>66726341</v>
      </c>
      <c r="O22" s="3">
        <v>57248469</v>
      </c>
      <c r="Q22" s="3">
        <v>9477872</v>
      </c>
    </row>
    <row r="23" spans="1:17" x14ac:dyDescent="0.5">
      <c r="A23" s="1" t="s">
        <v>200</v>
      </c>
      <c r="C23" s="3">
        <v>0</v>
      </c>
      <c r="E23" s="3">
        <v>0</v>
      </c>
      <c r="G23" s="3">
        <v>0</v>
      </c>
      <c r="I23" s="3">
        <v>0</v>
      </c>
      <c r="K23" s="3">
        <v>209746</v>
      </c>
      <c r="M23" s="3">
        <v>575454543</v>
      </c>
      <c r="O23" s="3">
        <v>367396123</v>
      </c>
      <c r="Q23" s="3">
        <v>208058420</v>
      </c>
    </row>
    <row r="24" spans="1:17" x14ac:dyDescent="0.5">
      <c r="A24" s="1" t="s">
        <v>201</v>
      </c>
      <c r="C24" s="3">
        <v>0</v>
      </c>
      <c r="E24" s="3">
        <v>0</v>
      </c>
      <c r="G24" s="3">
        <v>0</v>
      </c>
      <c r="I24" s="3">
        <v>0</v>
      </c>
      <c r="K24" s="3">
        <v>4574</v>
      </c>
      <c r="M24" s="3">
        <v>58448939</v>
      </c>
      <c r="O24" s="3">
        <v>18777495</v>
      </c>
      <c r="Q24" s="3">
        <v>39671444</v>
      </c>
    </row>
    <row r="25" spans="1:17" x14ac:dyDescent="0.5">
      <c r="A25" s="1" t="s">
        <v>202</v>
      </c>
      <c r="C25" s="3">
        <v>0</v>
      </c>
      <c r="E25" s="3">
        <v>0</v>
      </c>
      <c r="G25" s="3">
        <v>0</v>
      </c>
      <c r="I25" s="3">
        <v>0</v>
      </c>
      <c r="K25" s="3">
        <v>770</v>
      </c>
      <c r="M25" s="3">
        <v>4758203401</v>
      </c>
      <c r="O25" s="3">
        <v>4077968998</v>
      </c>
      <c r="Q25" s="3">
        <v>680234403</v>
      </c>
    </row>
    <row r="26" spans="1:17" x14ac:dyDescent="0.5">
      <c r="A26" s="1" t="s">
        <v>203</v>
      </c>
      <c r="C26" s="3">
        <v>0</v>
      </c>
      <c r="E26" s="3">
        <v>0</v>
      </c>
      <c r="G26" s="3">
        <v>0</v>
      </c>
      <c r="I26" s="3">
        <v>0</v>
      </c>
      <c r="K26" s="3">
        <v>1214</v>
      </c>
      <c r="M26" s="3">
        <v>46664852</v>
      </c>
      <c r="O26" s="3">
        <v>29165949</v>
      </c>
      <c r="Q26" s="3">
        <v>17498903</v>
      </c>
    </row>
    <row r="27" spans="1:17" x14ac:dyDescent="0.5">
      <c r="A27" s="1" t="s">
        <v>204</v>
      </c>
      <c r="C27" s="3">
        <v>0</v>
      </c>
      <c r="E27" s="3">
        <v>0</v>
      </c>
      <c r="G27" s="3">
        <v>0</v>
      </c>
      <c r="I27" s="3">
        <v>0</v>
      </c>
      <c r="K27" s="3">
        <v>250</v>
      </c>
      <c r="M27" s="3">
        <v>1461271128</v>
      </c>
      <c r="O27" s="3">
        <v>1324456107</v>
      </c>
      <c r="Q27" s="3">
        <v>136815021</v>
      </c>
    </row>
    <row r="28" spans="1:17" x14ac:dyDescent="0.5">
      <c r="A28" s="1" t="s">
        <v>205</v>
      </c>
      <c r="C28" s="3">
        <v>0</v>
      </c>
      <c r="E28" s="3">
        <v>0</v>
      </c>
      <c r="G28" s="3">
        <v>0</v>
      </c>
      <c r="I28" s="3">
        <v>0</v>
      </c>
      <c r="K28" s="3">
        <v>728</v>
      </c>
      <c r="M28" s="3">
        <v>4687205</v>
      </c>
      <c r="O28" s="3">
        <v>4371963</v>
      </c>
      <c r="Q28" s="3">
        <v>315242</v>
      </c>
    </row>
    <row r="29" spans="1:17" x14ac:dyDescent="0.5">
      <c r="A29" s="1" t="s">
        <v>206</v>
      </c>
      <c r="C29" s="3">
        <v>0</v>
      </c>
      <c r="E29" s="3">
        <v>0</v>
      </c>
      <c r="G29" s="3">
        <v>0</v>
      </c>
      <c r="I29" s="3">
        <v>0</v>
      </c>
      <c r="K29" s="3">
        <v>780572</v>
      </c>
      <c r="M29" s="3">
        <v>13290884611</v>
      </c>
      <c r="O29" s="3">
        <v>6335964784</v>
      </c>
      <c r="Q29" s="3">
        <v>6954919827</v>
      </c>
    </row>
    <row r="30" spans="1:17" x14ac:dyDescent="0.5">
      <c r="A30" s="1" t="s">
        <v>207</v>
      </c>
      <c r="C30" s="3">
        <v>0</v>
      </c>
      <c r="E30" s="3">
        <v>0</v>
      </c>
      <c r="G30" s="3">
        <v>0</v>
      </c>
      <c r="I30" s="3">
        <v>0</v>
      </c>
      <c r="K30" s="3">
        <v>3742</v>
      </c>
      <c r="M30" s="3">
        <v>113566448</v>
      </c>
      <c r="O30" s="3">
        <v>74803873</v>
      </c>
      <c r="Q30" s="3">
        <v>38762575</v>
      </c>
    </row>
    <row r="31" spans="1:17" x14ac:dyDescent="0.5">
      <c r="A31" s="1" t="s">
        <v>173</v>
      </c>
      <c r="C31" s="3">
        <v>0</v>
      </c>
      <c r="E31" s="3">
        <v>0</v>
      </c>
      <c r="G31" s="3">
        <v>0</v>
      </c>
      <c r="I31" s="3">
        <v>0</v>
      </c>
      <c r="K31" s="3">
        <v>4102</v>
      </c>
      <c r="M31" s="3">
        <v>587018462</v>
      </c>
      <c r="O31" s="3">
        <v>267461382</v>
      </c>
      <c r="Q31" s="3">
        <v>319557080</v>
      </c>
    </row>
    <row r="32" spans="1:17" x14ac:dyDescent="0.5">
      <c r="A32" s="1" t="s">
        <v>208</v>
      </c>
      <c r="C32" s="3">
        <v>0</v>
      </c>
      <c r="E32" s="3">
        <v>0</v>
      </c>
      <c r="G32" s="3">
        <v>0</v>
      </c>
      <c r="I32" s="3">
        <v>0</v>
      </c>
      <c r="K32" s="3">
        <v>4856</v>
      </c>
      <c r="M32" s="3">
        <v>115169945</v>
      </c>
      <c r="O32" s="3">
        <v>89917567</v>
      </c>
      <c r="Q32" s="3">
        <v>25252378</v>
      </c>
    </row>
    <row r="33" spans="1:17" x14ac:dyDescent="0.5">
      <c r="A33" s="1" t="s">
        <v>167</v>
      </c>
      <c r="C33" s="3">
        <v>0</v>
      </c>
      <c r="E33" s="3">
        <v>0</v>
      </c>
      <c r="G33" s="3">
        <v>0</v>
      </c>
      <c r="I33" s="3">
        <v>0</v>
      </c>
      <c r="K33" s="3">
        <v>100000</v>
      </c>
      <c r="M33" s="3">
        <v>4616500015</v>
      </c>
      <c r="O33" s="3">
        <v>2019119750</v>
      </c>
      <c r="Q33" s="3">
        <v>2597380265</v>
      </c>
    </row>
    <row r="34" spans="1:17" x14ac:dyDescent="0.5">
      <c r="A34" s="1" t="s">
        <v>171</v>
      </c>
      <c r="C34" s="3">
        <v>0</v>
      </c>
      <c r="E34" s="3">
        <v>0</v>
      </c>
      <c r="G34" s="3">
        <v>0</v>
      </c>
      <c r="I34" s="3">
        <v>0</v>
      </c>
      <c r="K34" s="3">
        <v>4128</v>
      </c>
      <c r="M34" s="3">
        <v>483097806</v>
      </c>
      <c r="O34" s="3">
        <v>166791234</v>
      </c>
      <c r="Q34" s="3">
        <v>316306572</v>
      </c>
    </row>
    <row r="35" spans="1:17" x14ac:dyDescent="0.5">
      <c r="A35" s="1" t="s">
        <v>209</v>
      </c>
      <c r="C35" s="3">
        <v>0</v>
      </c>
      <c r="E35" s="3">
        <v>0</v>
      </c>
      <c r="G35" s="3">
        <v>0</v>
      </c>
      <c r="I35" s="3">
        <v>0</v>
      </c>
      <c r="K35" s="3">
        <v>15219</v>
      </c>
      <c r="M35" s="3">
        <v>460658597</v>
      </c>
      <c r="O35" s="3">
        <v>200599761</v>
      </c>
      <c r="Q35" s="3">
        <v>260058836</v>
      </c>
    </row>
    <row r="36" spans="1:17" x14ac:dyDescent="0.5">
      <c r="A36" s="1" t="s">
        <v>210</v>
      </c>
      <c r="C36" s="3">
        <v>0</v>
      </c>
      <c r="E36" s="3">
        <v>0</v>
      </c>
      <c r="G36" s="3">
        <v>0</v>
      </c>
      <c r="I36" s="3">
        <v>0</v>
      </c>
      <c r="K36" s="3">
        <v>2835</v>
      </c>
      <c r="M36" s="3">
        <v>211021724</v>
      </c>
      <c r="O36" s="3">
        <v>112816108</v>
      </c>
      <c r="Q36" s="3">
        <v>98205616</v>
      </c>
    </row>
    <row r="37" spans="1:17" x14ac:dyDescent="0.5">
      <c r="A37" s="1" t="s">
        <v>178</v>
      </c>
      <c r="C37" s="3">
        <v>0</v>
      </c>
      <c r="E37" s="3">
        <v>0</v>
      </c>
      <c r="G37" s="3">
        <v>0</v>
      </c>
      <c r="I37" s="3">
        <v>0</v>
      </c>
      <c r="K37" s="3">
        <v>2428</v>
      </c>
      <c r="M37" s="3">
        <v>31595835</v>
      </c>
      <c r="O37" s="3">
        <v>15310284</v>
      </c>
      <c r="Q37" s="3">
        <v>16285551</v>
      </c>
    </row>
    <row r="38" spans="1:17" x14ac:dyDescent="0.5">
      <c r="A38" s="1" t="s">
        <v>211</v>
      </c>
      <c r="C38" s="3">
        <v>0</v>
      </c>
      <c r="E38" s="3">
        <v>0</v>
      </c>
      <c r="G38" s="3">
        <v>0</v>
      </c>
      <c r="I38" s="3">
        <v>0</v>
      </c>
      <c r="K38" s="3">
        <v>53514</v>
      </c>
      <c r="M38" s="3">
        <v>192036192</v>
      </c>
      <c r="O38" s="3">
        <v>117840050</v>
      </c>
      <c r="Q38" s="3">
        <v>74196142</v>
      </c>
    </row>
    <row r="39" spans="1:17" x14ac:dyDescent="0.5">
      <c r="A39" s="1" t="s">
        <v>163</v>
      </c>
      <c r="C39" s="3">
        <v>0</v>
      </c>
      <c r="E39" s="3">
        <v>0</v>
      </c>
      <c r="G39" s="3">
        <v>0</v>
      </c>
      <c r="I39" s="3">
        <v>0</v>
      </c>
      <c r="K39" s="3">
        <v>1759000</v>
      </c>
      <c r="M39" s="3">
        <v>18258470425</v>
      </c>
      <c r="O39" s="3">
        <v>9008846907</v>
      </c>
      <c r="Q39" s="3">
        <v>9249623518</v>
      </c>
    </row>
    <row r="40" spans="1:17" x14ac:dyDescent="0.5">
      <c r="A40" s="1" t="s">
        <v>212</v>
      </c>
      <c r="C40" s="3">
        <v>0</v>
      </c>
      <c r="E40" s="3">
        <v>0</v>
      </c>
      <c r="G40" s="3">
        <v>0</v>
      </c>
      <c r="I40" s="3">
        <v>0</v>
      </c>
      <c r="K40" s="3">
        <v>195000</v>
      </c>
      <c r="M40" s="3">
        <v>11258594153</v>
      </c>
      <c r="O40" s="3">
        <v>5481108018</v>
      </c>
      <c r="Q40" s="3">
        <v>5777486135</v>
      </c>
    </row>
    <row r="41" spans="1:17" x14ac:dyDescent="0.5">
      <c r="A41" s="1" t="s">
        <v>165</v>
      </c>
      <c r="C41" s="3">
        <v>0</v>
      </c>
      <c r="E41" s="3">
        <v>0</v>
      </c>
      <c r="G41" s="3">
        <v>0</v>
      </c>
      <c r="I41" s="3">
        <v>0</v>
      </c>
      <c r="K41" s="3">
        <v>134319</v>
      </c>
      <c r="M41" s="3">
        <v>6486300523</v>
      </c>
      <c r="O41" s="3">
        <v>2993775344</v>
      </c>
      <c r="Q41" s="3">
        <v>3492525179</v>
      </c>
    </row>
    <row r="42" spans="1:17" x14ac:dyDescent="0.5">
      <c r="A42" s="1" t="s">
        <v>213</v>
      </c>
      <c r="C42" s="3">
        <v>0</v>
      </c>
      <c r="E42" s="3">
        <v>0</v>
      </c>
      <c r="G42" s="3">
        <v>0</v>
      </c>
      <c r="I42" s="3">
        <v>0</v>
      </c>
      <c r="K42" s="3">
        <v>1984</v>
      </c>
      <c r="M42" s="3">
        <v>31387490</v>
      </c>
      <c r="O42" s="3">
        <v>24836417</v>
      </c>
      <c r="Q42" s="3">
        <v>6551073</v>
      </c>
    </row>
    <row r="43" spans="1:17" x14ac:dyDescent="0.5">
      <c r="A43" s="1" t="s">
        <v>214</v>
      </c>
      <c r="C43" s="3">
        <v>0</v>
      </c>
      <c r="E43" s="3">
        <v>0</v>
      </c>
      <c r="G43" s="3">
        <v>0</v>
      </c>
      <c r="I43" s="3">
        <v>0</v>
      </c>
      <c r="K43" s="3">
        <v>159000</v>
      </c>
      <c r="M43" s="3">
        <v>1728147832</v>
      </c>
      <c r="O43" s="3">
        <v>699581746</v>
      </c>
      <c r="Q43" s="3">
        <v>1028566086</v>
      </c>
    </row>
    <row r="44" spans="1:17" x14ac:dyDescent="0.5">
      <c r="A44" s="1" t="s">
        <v>215</v>
      </c>
      <c r="C44" s="3">
        <v>0</v>
      </c>
      <c r="E44" s="3">
        <v>0</v>
      </c>
      <c r="G44" s="3">
        <v>0</v>
      </c>
      <c r="I44" s="3">
        <v>0</v>
      </c>
      <c r="K44" s="3">
        <v>1079188</v>
      </c>
      <c r="M44" s="3">
        <v>17222338352</v>
      </c>
      <c r="O44" s="3">
        <v>9324080716</v>
      </c>
      <c r="Q44" s="3">
        <v>7898257636</v>
      </c>
    </row>
    <row r="45" spans="1:17" x14ac:dyDescent="0.5">
      <c r="A45" s="1" t="s">
        <v>176</v>
      </c>
      <c r="C45" s="3">
        <v>0</v>
      </c>
      <c r="E45" s="3">
        <v>0</v>
      </c>
      <c r="G45" s="3">
        <v>0</v>
      </c>
      <c r="I45" s="3">
        <v>0</v>
      </c>
      <c r="K45" s="3">
        <v>47016</v>
      </c>
      <c r="M45" s="3">
        <v>1074933893</v>
      </c>
      <c r="O45" s="3">
        <v>741527593</v>
      </c>
      <c r="Q45" s="3">
        <v>333406300</v>
      </c>
    </row>
    <row r="46" spans="1:17" x14ac:dyDescent="0.5">
      <c r="A46" s="1" t="s">
        <v>216</v>
      </c>
      <c r="C46" s="3">
        <v>0</v>
      </c>
      <c r="E46" s="3">
        <v>0</v>
      </c>
      <c r="G46" s="3">
        <v>0</v>
      </c>
      <c r="I46" s="3">
        <v>0</v>
      </c>
      <c r="K46" s="3">
        <v>1214</v>
      </c>
      <c r="M46" s="3">
        <v>40466849</v>
      </c>
      <c r="O46" s="3">
        <v>25517145</v>
      </c>
      <c r="Q46" s="3">
        <v>14949704</v>
      </c>
    </row>
    <row r="47" spans="1:17" x14ac:dyDescent="0.5">
      <c r="A47" s="1" t="s">
        <v>37</v>
      </c>
      <c r="C47" s="3">
        <v>200000</v>
      </c>
      <c r="E47" s="3">
        <v>164082371875</v>
      </c>
      <c r="G47" s="3">
        <v>162729627756</v>
      </c>
      <c r="I47" s="3">
        <v>1352744119</v>
      </c>
      <c r="K47" s="3">
        <v>200000</v>
      </c>
      <c r="M47" s="3">
        <v>164082371875</v>
      </c>
      <c r="O47" s="3">
        <v>162729627756</v>
      </c>
      <c r="Q47" s="3">
        <v>1352744119</v>
      </c>
    </row>
    <row r="48" spans="1:17" x14ac:dyDescent="0.5">
      <c r="A48" s="1" t="s">
        <v>217</v>
      </c>
      <c r="C48" s="3">
        <v>0</v>
      </c>
      <c r="E48" s="3">
        <v>0</v>
      </c>
      <c r="G48" s="3">
        <v>0</v>
      </c>
      <c r="I48" s="3">
        <v>0</v>
      </c>
      <c r="K48" s="3">
        <v>749</v>
      </c>
      <c r="M48" s="3">
        <v>749000000</v>
      </c>
      <c r="O48" s="3">
        <v>743945276</v>
      </c>
      <c r="Q48" s="3">
        <v>5054724</v>
      </c>
    </row>
    <row r="49" spans="1:17" x14ac:dyDescent="0.5">
      <c r="A49" s="1" t="s">
        <v>218</v>
      </c>
      <c r="C49" s="3">
        <v>0</v>
      </c>
      <c r="E49" s="3">
        <v>0</v>
      </c>
      <c r="G49" s="3">
        <v>0</v>
      </c>
      <c r="I49" s="3">
        <v>0</v>
      </c>
      <c r="K49" s="3">
        <v>28950</v>
      </c>
      <c r="M49" s="3">
        <v>28950000000</v>
      </c>
      <c r="O49" s="3">
        <v>26966405928</v>
      </c>
      <c r="Q49" s="3">
        <v>1983594072</v>
      </c>
    </row>
    <row r="50" spans="1:17" x14ac:dyDescent="0.5">
      <c r="A50" s="1" t="s">
        <v>219</v>
      </c>
      <c r="C50" s="3">
        <v>0</v>
      </c>
      <c r="E50" s="3">
        <v>0</v>
      </c>
      <c r="G50" s="3">
        <v>0</v>
      </c>
      <c r="I50" s="3">
        <v>0</v>
      </c>
      <c r="K50" s="3">
        <v>30179</v>
      </c>
      <c r="M50" s="3">
        <v>30179000000</v>
      </c>
      <c r="O50" s="3">
        <v>29867821122</v>
      </c>
      <c r="Q50" s="3">
        <v>311178878</v>
      </c>
    </row>
    <row r="51" spans="1:17" x14ac:dyDescent="0.5">
      <c r="A51" s="1" t="s">
        <v>186</v>
      </c>
      <c r="C51" s="3">
        <v>0</v>
      </c>
      <c r="E51" s="3">
        <v>0</v>
      </c>
      <c r="G51" s="3">
        <v>0</v>
      </c>
      <c r="I51" s="3">
        <v>0</v>
      </c>
      <c r="K51" s="3">
        <v>118000</v>
      </c>
      <c r="M51" s="3">
        <v>105411406000</v>
      </c>
      <c r="O51" s="3">
        <v>86881308851</v>
      </c>
      <c r="Q51" s="3">
        <v>18530097149</v>
      </c>
    </row>
    <row r="52" spans="1:17" x14ac:dyDescent="0.5">
      <c r="A52" s="1" t="s">
        <v>76</v>
      </c>
      <c r="C52" s="3">
        <v>0</v>
      </c>
      <c r="E52" s="3">
        <v>0</v>
      </c>
      <c r="G52" s="3">
        <v>0</v>
      </c>
      <c r="I52" s="3">
        <v>0</v>
      </c>
      <c r="K52" s="3">
        <v>30000</v>
      </c>
      <c r="M52" s="3">
        <v>28942053306</v>
      </c>
      <c r="O52" s="3">
        <v>28561687427</v>
      </c>
      <c r="Q52" s="3">
        <v>380365879</v>
      </c>
    </row>
    <row r="53" spans="1:17" x14ac:dyDescent="0.5">
      <c r="A53" s="1" t="s">
        <v>220</v>
      </c>
      <c r="C53" s="3">
        <v>0</v>
      </c>
      <c r="E53" s="3">
        <v>0</v>
      </c>
      <c r="G53" s="3">
        <v>0</v>
      </c>
      <c r="I53" s="3">
        <v>0</v>
      </c>
      <c r="K53" s="3">
        <v>8813</v>
      </c>
      <c r="M53" s="3">
        <v>8813000000</v>
      </c>
      <c r="O53" s="3">
        <v>8761744308</v>
      </c>
      <c r="Q53" s="3">
        <v>51255692</v>
      </c>
    </row>
    <row r="54" spans="1:17" x14ac:dyDescent="0.5">
      <c r="A54" s="1" t="s">
        <v>98</v>
      </c>
      <c r="C54" s="3">
        <v>0</v>
      </c>
      <c r="E54" s="3">
        <v>0</v>
      </c>
      <c r="G54" s="3">
        <v>0</v>
      </c>
      <c r="I54" s="3">
        <v>0</v>
      </c>
      <c r="K54" s="3">
        <v>25000</v>
      </c>
      <c r="M54" s="3">
        <v>24220609220</v>
      </c>
      <c r="O54" s="3">
        <v>24236392050</v>
      </c>
      <c r="Q54" s="3">
        <v>-15782830</v>
      </c>
    </row>
    <row r="55" spans="1:17" x14ac:dyDescent="0.5">
      <c r="A55" s="1" t="s">
        <v>221</v>
      </c>
      <c r="C55" s="3">
        <v>0</v>
      </c>
      <c r="E55" s="3">
        <v>0</v>
      </c>
      <c r="G55" s="3">
        <v>0</v>
      </c>
      <c r="I55" s="3">
        <v>0</v>
      </c>
      <c r="K55" s="3">
        <v>8000</v>
      </c>
      <c r="M55" s="3">
        <v>8000000000</v>
      </c>
      <c r="O55" s="3">
        <v>7148733408</v>
      </c>
      <c r="Q55" s="3">
        <v>851266592</v>
      </c>
    </row>
    <row r="56" spans="1:17" x14ac:dyDescent="0.5">
      <c r="A56" s="1" t="s">
        <v>222</v>
      </c>
      <c r="C56" s="3">
        <v>0</v>
      </c>
      <c r="E56" s="3">
        <v>0</v>
      </c>
      <c r="G56" s="3">
        <v>0</v>
      </c>
      <c r="I56" s="3">
        <v>0</v>
      </c>
      <c r="K56" s="3">
        <v>25000</v>
      </c>
      <c r="M56" s="3">
        <v>25000000000</v>
      </c>
      <c r="O56" s="3">
        <v>24270208142</v>
      </c>
      <c r="Q56" s="3">
        <v>729791858</v>
      </c>
    </row>
    <row r="57" spans="1:17" x14ac:dyDescent="0.5">
      <c r="A57" s="1" t="s">
        <v>223</v>
      </c>
      <c r="C57" s="3">
        <v>0</v>
      </c>
      <c r="E57" s="3">
        <v>0</v>
      </c>
      <c r="G57" s="3">
        <v>0</v>
      </c>
      <c r="I57" s="3">
        <v>0</v>
      </c>
      <c r="K57" s="3">
        <v>413000</v>
      </c>
      <c r="M57" s="3">
        <v>410342761660</v>
      </c>
      <c r="O57" s="3">
        <v>398756247971</v>
      </c>
      <c r="Q57" s="3">
        <v>11586513689</v>
      </c>
    </row>
    <row r="58" spans="1:17" x14ac:dyDescent="0.5">
      <c r="A58" s="1" t="s">
        <v>224</v>
      </c>
      <c r="C58" s="3">
        <v>0</v>
      </c>
      <c r="E58" s="3">
        <v>0</v>
      </c>
      <c r="G58" s="3">
        <v>0</v>
      </c>
      <c r="I58" s="3">
        <v>0</v>
      </c>
      <c r="K58" s="3">
        <v>18435</v>
      </c>
      <c r="M58" s="3">
        <v>18435000000</v>
      </c>
      <c r="O58" s="3">
        <v>18285689366</v>
      </c>
      <c r="Q58" s="3">
        <v>149310634</v>
      </c>
    </row>
    <row r="59" spans="1:17" x14ac:dyDescent="0.5">
      <c r="A59" s="1" t="s">
        <v>40</v>
      </c>
      <c r="C59" s="3">
        <v>0</v>
      </c>
      <c r="E59" s="3">
        <v>0</v>
      </c>
      <c r="G59" s="3">
        <v>0</v>
      </c>
      <c r="I59" s="3">
        <v>0</v>
      </c>
      <c r="K59" s="3">
        <v>25000</v>
      </c>
      <c r="M59" s="3">
        <v>20093607375</v>
      </c>
      <c r="O59" s="3">
        <v>20085750548</v>
      </c>
      <c r="Q59" s="3">
        <v>7856827</v>
      </c>
    </row>
    <row r="60" spans="1:17" x14ac:dyDescent="0.5">
      <c r="A60" s="1" t="s">
        <v>225</v>
      </c>
      <c r="C60" s="3">
        <v>0</v>
      </c>
      <c r="E60" s="3">
        <v>0</v>
      </c>
      <c r="G60" s="3">
        <v>0</v>
      </c>
      <c r="I60" s="3">
        <v>0</v>
      </c>
      <c r="K60" s="3">
        <v>1610</v>
      </c>
      <c r="M60" s="3">
        <v>1610000000</v>
      </c>
      <c r="O60" s="3">
        <v>1560436620</v>
      </c>
      <c r="Q60" s="3">
        <v>49563380</v>
      </c>
    </row>
    <row r="61" spans="1:17" x14ac:dyDescent="0.5">
      <c r="A61" s="1" t="s">
        <v>226</v>
      </c>
      <c r="C61" s="3">
        <v>0</v>
      </c>
      <c r="E61" s="3">
        <v>0</v>
      </c>
      <c r="G61" s="3">
        <v>0</v>
      </c>
      <c r="I61" s="3">
        <v>0</v>
      </c>
      <c r="K61" s="3">
        <v>245395</v>
      </c>
      <c r="M61" s="3">
        <v>235948937025</v>
      </c>
      <c r="O61" s="3">
        <v>223709496294</v>
      </c>
      <c r="Q61" s="3">
        <v>12239440731</v>
      </c>
    </row>
    <row r="62" spans="1:17" x14ac:dyDescent="0.5">
      <c r="A62" s="1" t="s">
        <v>227</v>
      </c>
      <c r="C62" s="3">
        <v>0</v>
      </c>
      <c r="E62" s="3">
        <v>0</v>
      </c>
      <c r="G62" s="3">
        <v>0</v>
      </c>
      <c r="I62" s="3">
        <v>0</v>
      </c>
      <c r="K62" s="3">
        <v>54330</v>
      </c>
      <c r="M62" s="3">
        <v>54330000000</v>
      </c>
      <c r="O62" s="3">
        <v>53634123244</v>
      </c>
      <c r="Q62" s="3">
        <v>695876756</v>
      </c>
    </row>
    <row r="63" spans="1:17" x14ac:dyDescent="0.5">
      <c r="A63" s="1" t="s">
        <v>228</v>
      </c>
      <c r="C63" s="3">
        <v>0</v>
      </c>
      <c r="E63" s="3">
        <v>0</v>
      </c>
      <c r="G63" s="3">
        <v>0</v>
      </c>
      <c r="I63" s="3">
        <v>0</v>
      </c>
      <c r="K63" s="3">
        <v>13803</v>
      </c>
      <c r="M63" s="3">
        <v>13803000000</v>
      </c>
      <c r="O63" s="3">
        <v>13562374499</v>
      </c>
      <c r="Q63" s="3">
        <v>240625501</v>
      </c>
    </row>
    <row r="64" spans="1:17" x14ac:dyDescent="0.5">
      <c r="A64" s="1" t="s">
        <v>101</v>
      </c>
      <c r="C64" s="3">
        <v>0</v>
      </c>
      <c r="E64" s="3">
        <v>0</v>
      </c>
      <c r="G64" s="3">
        <v>0</v>
      </c>
      <c r="I64" s="3">
        <v>0</v>
      </c>
      <c r="K64" s="3">
        <v>25000</v>
      </c>
      <c r="M64" s="3">
        <v>24172118011</v>
      </c>
      <c r="O64" s="3">
        <v>24176500000</v>
      </c>
      <c r="Q64" s="3">
        <v>-4381989</v>
      </c>
    </row>
    <row r="65" spans="5:17" ht="22.5" thickBot="1" x14ac:dyDescent="0.55000000000000004">
      <c r="E65" s="7">
        <f>SUM(E8:E64)</f>
        <v>186457759424</v>
      </c>
      <c r="G65" s="7">
        <f>SUM(G8:G64)</f>
        <v>172603920987</v>
      </c>
      <c r="I65" s="7">
        <f>SUM(I8:I64)</f>
        <v>13853838437</v>
      </c>
      <c r="M65" s="7">
        <f>SUM(M8:M64)</f>
        <v>1450489406303</v>
      </c>
      <c r="O65" s="7">
        <f>SUM(O8:O64)</f>
        <v>1269392161691</v>
      </c>
      <c r="Q65" s="7">
        <f>SUM(Q8:Q64)</f>
        <v>181097244612</v>
      </c>
    </row>
    <row r="66" spans="5:17" ht="22.5" thickTop="1" x14ac:dyDescent="0.5"/>
    <row r="67" spans="5:17" x14ac:dyDescent="0.5">
      <c r="I67" s="3"/>
    </row>
    <row r="68" spans="5:17" x14ac:dyDescent="0.5">
      <c r="Q68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0"/>
  <sheetViews>
    <sheetView rightToLeft="1" topLeftCell="A37" workbookViewId="0">
      <selection activeCell="K25" sqref="J25:K25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2.5" x14ac:dyDescent="0.5">
      <c r="A6" s="17" t="s">
        <v>3</v>
      </c>
      <c r="C6" s="18" t="s">
        <v>145</v>
      </c>
      <c r="D6" s="18" t="s">
        <v>145</v>
      </c>
      <c r="E6" s="18" t="s">
        <v>145</v>
      </c>
      <c r="F6" s="18" t="s">
        <v>145</v>
      </c>
      <c r="G6" s="18" t="s">
        <v>145</v>
      </c>
      <c r="H6" s="18" t="s">
        <v>145</v>
      </c>
      <c r="I6" s="18" t="s">
        <v>145</v>
      </c>
      <c r="J6" s="18" t="s">
        <v>145</v>
      </c>
      <c r="K6" s="18" t="s">
        <v>145</v>
      </c>
      <c r="M6" s="18" t="s">
        <v>146</v>
      </c>
      <c r="N6" s="18" t="s">
        <v>146</v>
      </c>
      <c r="O6" s="18" t="s">
        <v>146</v>
      </c>
      <c r="P6" s="18" t="s">
        <v>146</v>
      </c>
      <c r="Q6" s="18" t="s">
        <v>146</v>
      </c>
      <c r="R6" s="18" t="s">
        <v>146</v>
      </c>
      <c r="S6" s="18" t="s">
        <v>146</v>
      </c>
      <c r="T6" s="18" t="s">
        <v>146</v>
      </c>
      <c r="U6" s="18" t="s">
        <v>146</v>
      </c>
    </row>
    <row r="7" spans="1:21" ht="22.5" x14ac:dyDescent="0.5">
      <c r="A7" s="18" t="s">
        <v>3</v>
      </c>
      <c r="C7" s="5" t="s">
        <v>229</v>
      </c>
      <c r="E7" s="5" t="s">
        <v>230</v>
      </c>
      <c r="G7" s="5" t="s">
        <v>231</v>
      </c>
      <c r="I7" s="5" t="s">
        <v>130</v>
      </c>
      <c r="K7" s="5" t="s">
        <v>232</v>
      </c>
      <c r="M7" s="5" t="s">
        <v>229</v>
      </c>
      <c r="O7" s="5" t="s">
        <v>230</v>
      </c>
      <c r="Q7" s="5" t="s">
        <v>231</v>
      </c>
      <c r="S7" s="5" t="s">
        <v>130</v>
      </c>
      <c r="U7" s="5" t="s">
        <v>232</v>
      </c>
    </row>
    <row r="8" spans="1:21" x14ac:dyDescent="0.5">
      <c r="A8" s="1" t="s">
        <v>18</v>
      </c>
      <c r="C8" s="3">
        <v>0</v>
      </c>
      <c r="E8" s="3">
        <v>-4533659031</v>
      </c>
      <c r="G8" s="3">
        <v>3808563952</v>
      </c>
      <c r="I8" s="3">
        <v>-725095079</v>
      </c>
      <c r="K8" s="13">
        <f>I8/$I$49</f>
        <v>0.35467890395681778</v>
      </c>
      <c r="M8" s="3">
        <v>0</v>
      </c>
      <c r="O8" s="3">
        <v>0</v>
      </c>
      <c r="Q8" s="3">
        <v>3808563952</v>
      </c>
      <c r="S8" s="3">
        <v>3808563952</v>
      </c>
      <c r="U8" s="13">
        <f>S8/$S$49</f>
        <v>2.8396233005498095E-2</v>
      </c>
    </row>
    <row r="9" spans="1:21" x14ac:dyDescent="0.5">
      <c r="A9" s="1" t="s">
        <v>17</v>
      </c>
      <c r="C9" s="3">
        <v>0</v>
      </c>
      <c r="E9" s="3">
        <v>-9744446750</v>
      </c>
      <c r="G9" s="3">
        <v>8692530366</v>
      </c>
      <c r="I9" s="3">
        <v>-1051916384</v>
      </c>
      <c r="K9" s="13">
        <f t="shared" ref="K9:K48" si="0">I9/$I$49</f>
        <v>0.51454293503947368</v>
      </c>
      <c r="M9" s="3">
        <v>0</v>
      </c>
      <c r="O9" s="3">
        <v>0</v>
      </c>
      <c r="Q9" s="3">
        <v>9632500683</v>
      </c>
      <c r="S9" s="3">
        <v>9632500683</v>
      </c>
      <c r="U9" s="13">
        <f t="shared" ref="U9:U48" si="1">S9/$S$49</f>
        <v>7.1818863295297908E-2</v>
      </c>
    </row>
    <row r="10" spans="1:21" x14ac:dyDescent="0.5">
      <c r="A10" s="1" t="s">
        <v>188</v>
      </c>
      <c r="C10" s="3">
        <v>0</v>
      </c>
      <c r="E10" s="3">
        <v>0</v>
      </c>
      <c r="G10" s="3">
        <v>0</v>
      </c>
      <c r="I10" s="3">
        <v>0</v>
      </c>
      <c r="K10" s="13">
        <f t="shared" si="0"/>
        <v>0</v>
      </c>
      <c r="M10" s="3">
        <v>0</v>
      </c>
      <c r="O10" s="3">
        <v>0</v>
      </c>
      <c r="Q10" s="3">
        <v>11131902670</v>
      </c>
      <c r="S10" s="3">
        <v>11131902670</v>
      </c>
      <c r="U10" s="13">
        <f t="shared" si="1"/>
        <v>8.2998239230261547E-2</v>
      </c>
    </row>
    <row r="11" spans="1:21" x14ac:dyDescent="0.5">
      <c r="A11" s="1" t="s">
        <v>189</v>
      </c>
      <c r="C11" s="3">
        <v>0</v>
      </c>
      <c r="E11" s="3">
        <v>0</v>
      </c>
      <c r="G11" s="3">
        <v>0</v>
      </c>
      <c r="I11" s="3">
        <v>0</v>
      </c>
      <c r="K11" s="13">
        <f t="shared" si="0"/>
        <v>0</v>
      </c>
      <c r="M11" s="3">
        <v>0</v>
      </c>
      <c r="O11" s="3">
        <v>0</v>
      </c>
      <c r="Q11" s="3">
        <v>16897128475</v>
      </c>
      <c r="S11" s="3">
        <v>16897128475</v>
      </c>
      <c r="U11" s="13">
        <f t="shared" si="1"/>
        <v>0.12598312732755096</v>
      </c>
    </row>
    <row r="12" spans="1:21" x14ac:dyDescent="0.5">
      <c r="A12" s="1" t="s">
        <v>190</v>
      </c>
      <c r="C12" s="3">
        <v>0</v>
      </c>
      <c r="E12" s="3">
        <v>0</v>
      </c>
      <c r="G12" s="3">
        <v>0</v>
      </c>
      <c r="I12" s="3">
        <v>0</v>
      </c>
      <c r="K12" s="13">
        <f t="shared" si="0"/>
        <v>0</v>
      </c>
      <c r="M12" s="3">
        <v>0</v>
      </c>
      <c r="O12" s="3">
        <v>0</v>
      </c>
      <c r="Q12" s="3">
        <v>6594285</v>
      </c>
      <c r="S12" s="3">
        <v>6594285</v>
      </c>
      <c r="U12" s="13">
        <f t="shared" si="1"/>
        <v>4.9166262067446306E-5</v>
      </c>
    </row>
    <row r="13" spans="1:21" x14ac:dyDescent="0.5">
      <c r="A13" s="1" t="s">
        <v>191</v>
      </c>
      <c r="C13" s="3">
        <v>0</v>
      </c>
      <c r="E13" s="3">
        <v>0</v>
      </c>
      <c r="G13" s="3">
        <v>0</v>
      </c>
      <c r="I13" s="3">
        <v>0</v>
      </c>
      <c r="K13" s="13">
        <f t="shared" si="0"/>
        <v>0</v>
      </c>
      <c r="M13" s="3">
        <v>0</v>
      </c>
      <c r="O13" s="3">
        <v>0</v>
      </c>
      <c r="Q13" s="3">
        <v>76024202</v>
      </c>
      <c r="S13" s="3">
        <v>76024202</v>
      </c>
      <c r="U13" s="13">
        <f t="shared" si="1"/>
        <v>5.6682806991212482E-4</v>
      </c>
    </row>
    <row r="14" spans="1:21" x14ac:dyDescent="0.5">
      <c r="A14" s="1" t="s">
        <v>192</v>
      </c>
      <c r="C14" s="3">
        <v>0</v>
      </c>
      <c r="E14" s="3">
        <v>0</v>
      </c>
      <c r="G14" s="3">
        <v>0</v>
      </c>
      <c r="I14" s="3">
        <v>0</v>
      </c>
      <c r="K14" s="13">
        <f t="shared" si="0"/>
        <v>0</v>
      </c>
      <c r="M14" s="3">
        <v>0</v>
      </c>
      <c r="O14" s="3">
        <v>0</v>
      </c>
      <c r="Q14" s="3">
        <v>93457173</v>
      </c>
      <c r="S14" s="3">
        <v>93457173</v>
      </c>
      <c r="U14" s="13">
        <f t="shared" si="1"/>
        <v>6.9680638003978708E-4</v>
      </c>
    </row>
    <row r="15" spans="1:21" x14ac:dyDescent="0.5">
      <c r="A15" s="1" t="s">
        <v>193</v>
      </c>
      <c r="C15" s="3">
        <v>0</v>
      </c>
      <c r="E15" s="3">
        <v>0</v>
      </c>
      <c r="G15" s="3">
        <v>0</v>
      </c>
      <c r="I15" s="3">
        <v>0</v>
      </c>
      <c r="K15" s="13">
        <f t="shared" si="0"/>
        <v>0</v>
      </c>
      <c r="M15" s="3">
        <v>0</v>
      </c>
      <c r="O15" s="3">
        <v>0</v>
      </c>
      <c r="Q15" s="3">
        <v>42708945</v>
      </c>
      <c r="S15" s="3">
        <v>42708945</v>
      </c>
      <c r="U15" s="13">
        <f t="shared" si="1"/>
        <v>3.1843318608373015E-4</v>
      </c>
    </row>
    <row r="16" spans="1:21" x14ac:dyDescent="0.5">
      <c r="A16" s="1" t="s">
        <v>194</v>
      </c>
      <c r="C16" s="3">
        <v>0</v>
      </c>
      <c r="E16" s="3">
        <v>0</v>
      </c>
      <c r="G16" s="3">
        <v>0</v>
      </c>
      <c r="I16" s="3">
        <v>0</v>
      </c>
      <c r="K16" s="13">
        <f t="shared" si="0"/>
        <v>0</v>
      </c>
      <c r="M16" s="3">
        <v>0</v>
      </c>
      <c r="O16" s="3">
        <v>0</v>
      </c>
      <c r="Q16" s="3">
        <v>28675845095</v>
      </c>
      <c r="S16" s="3">
        <v>28675845095</v>
      </c>
      <c r="U16" s="13">
        <f t="shared" si="1"/>
        <v>0.21380394007026762</v>
      </c>
    </row>
    <row r="17" spans="1:21" x14ac:dyDescent="0.5">
      <c r="A17" s="1" t="s">
        <v>169</v>
      </c>
      <c r="C17" s="3">
        <v>0</v>
      </c>
      <c r="E17" s="3">
        <v>0</v>
      </c>
      <c r="G17" s="3">
        <v>0</v>
      </c>
      <c r="I17" s="3">
        <v>0</v>
      </c>
      <c r="K17" s="13">
        <f t="shared" si="0"/>
        <v>0</v>
      </c>
      <c r="M17" s="3">
        <v>227977500</v>
      </c>
      <c r="O17" s="3">
        <v>0</v>
      </c>
      <c r="Q17" s="3">
        <v>1598736151</v>
      </c>
      <c r="S17" s="3">
        <v>1826713651</v>
      </c>
      <c r="U17" s="13">
        <f t="shared" si="1"/>
        <v>1.3619775621958659E-2</v>
      </c>
    </row>
    <row r="18" spans="1:21" x14ac:dyDescent="0.5">
      <c r="A18" s="1" t="s">
        <v>195</v>
      </c>
      <c r="C18" s="3">
        <v>0</v>
      </c>
      <c r="E18" s="3">
        <v>0</v>
      </c>
      <c r="G18" s="3">
        <v>0</v>
      </c>
      <c r="I18" s="3">
        <v>0</v>
      </c>
      <c r="K18" s="13">
        <f t="shared" si="0"/>
        <v>0</v>
      </c>
      <c r="M18" s="3">
        <v>0</v>
      </c>
      <c r="O18" s="3">
        <v>0</v>
      </c>
      <c r="Q18" s="3">
        <v>956756019</v>
      </c>
      <c r="S18" s="3">
        <v>956756019</v>
      </c>
      <c r="U18" s="13">
        <f t="shared" si="1"/>
        <v>7.1334674137924943E-3</v>
      </c>
    </row>
    <row r="19" spans="1:21" x14ac:dyDescent="0.5">
      <c r="A19" s="1" t="s">
        <v>196</v>
      </c>
      <c r="C19" s="3">
        <v>0</v>
      </c>
      <c r="E19" s="3">
        <v>0</v>
      </c>
      <c r="G19" s="3">
        <v>0</v>
      </c>
      <c r="I19" s="3">
        <v>0</v>
      </c>
      <c r="K19" s="13">
        <f t="shared" si="0"/>
        <v>0</v>
      </c>
      <c r="M19" s="3">
        <v>0</v>
      </c>
      <c r="O19" s="3">
        <v>0</v>
      </c>
      <c r="Q19" s="3">
        <v>104103527</v>
      </c>
      <c r="S19" s="3">
        <v>104103527</v>
      </c>
      <c r="U19" s="13">
        <f t="shared" si="1"/>
        <v>7.7618442190889115E-4</v>
      </c>
    </row>
    <row r="20" spans="1:21" x14ac:dyDescent="0.5">
      <c r="A20" s="1" t="s">
        <v>197</v>
      </c>
      <c r="C20" s="3">
        <v>0</v>
      </c>
      <c r="E20" s="3">
        <v>0</v>
      </c>
      <c r="G20" s="3">
        <v>0</v>
      </c>
      <c r="I20" s="3">
        <v>0</v>
      </c>
      <c r="K20" s="13">
        <f t="shared" si="0"/>
        <v>0</v>
      </c>
      <c r="M20" s="3">
        <v>0</v>
      </c>
      <c r="O20" s="3">
        <v>0</v>
      </c>
      <c r="Q20" s="3">
        <v>15195992585</v>
      </c>
      <c r="S20" s="3">
        <v>15195992585</v>
      </c>
      <c r="U20" s="13">
        <f t="shared" si="1"/>
        <v>0.11329964564908566</v>
      </c>
    </row>
    <row r="21" spans="1:21" x14ac:dyDescent="0.5">
      <c r="A21" s="1" t="s">
        <v>198</v>
      </c>
      <c r="C21" s="3">
        <v>0</v>
      </c>
      <c r="E21" s="3">
        <v>0</v>
      </c>
      <c r="G21" s="3">
        <v>0</v>
      </c>
      <c r="I21" s="3">
        <v>0</v>
      </c>
      <c r="K21" s="13">
        <f t="shared" si="0"/>
        <v>0</v>
      </c>
      <c r="M21" s="3">
        <v>0</v>
      </c>
      <c r="O21" s="3">
        <v>0</v>
      </c>
      <c r="Q21" s="3">
        <v>4138197410</v>
      </c>
      <c r="S21" s="3">
        <v>4138197410</v>
      </c>
      <c r="U21" s="13">
        <f t="shared" si="1"/>
        <v>3.0853943732624168E-2</v>
      </c>
    </row>
    <row r="22" spans="1:21" x14ac:dyDescent="0.5">
      <c r="A22" s="1" t="s">
        <v>199</v>
      </c>
      <c r="C22" s="3">
        <v>0</v>
      </c>
      <c r="E22" s="3">
        <v>0</v>
      </c>
      <c r="G22" s="3">
        <v>0</v>
      </c>
      <c r="I22" s="3">
        <v>0</v>
      </c>
      <c r="K22" s="13">
        <f t="shared" si="0"/>
        <v>0</v>
      </c>
      <c r="M22" s="3">
        <v>0</v>
      </c>
      <c r="O22" s="3">
        <v>0</v>
      </c>
      <c r="Q22" s="3">
        <v>9477872</v>
      </c>
      <c r="S22" s="3">
        <v>9477872</v>
      </c>
      <c r="U22" s="13">
        <f t="shared" si="1"/>
        <v>7.0665968879675574E-5</v>
      </c>
    </row>
    <row r="23" spans="1:21" x14ac:dyDescent="0.5">
      <c r="A23" s="1" t="s">
        <v>200</v>
      </c>
      <c r="C23" s="3">
        <v>0</v>
      </c>
      <c r="E23" s="3">
        <v>0</v>
      </c>
      <c r="G23" s="3">
        <v>0</v>
      </c>
      <c r="I23" s="3">
        <v>0</v>
      </c>
      <c r="K23" s="13">
        <f t="shared" si="0"/>
        <v>0</v>
      </c>
      <c r="M23" s="3">
        <v>0</v>
      </c>
      <c r="O23" s="3">
        <v>0</v>
      </c>
      <c r="Q23" s="3">
        <v>208058420</v>
      </c>
      <c r="S23" s="3">
        <v>208058420</v>
      </c>
      <c r="U23" s="13">
        <f t="shared" si="1"/>
        <v>1.5512606450978101E-3</v>
      </c>
    </row>
    <row r="24" spans="1:21" x14ac:dyDescent="0.5">
      <c r="A24" s="1" t="s">
        <v>201</v>
      </c>
      <c r="C24" s="3">
        <v>0</v>
      </c>
      <c r="E24" s="3">
        <v>0</v>
      </c>
      <c r="G24" s="3">
        <v>0</v>
      </c>
      <c r="I24" s="3">
        <v>0</v>
      </c>
      <c r="K24" s="13">
        <f t="shared" si="0"/>
        <v>0</v>
      </c>
      <c r="M24" s="3">
        <v>0</v>
      </c>
      <c r="O24" s="3">
        <v>0</v>
      </c>
      <c r="Q24" s="3">
        <v>39671444</v>
      </c>
      <c r="S24" s="3">
        <v>39671444</v>
      </c>
      <c r="U24" s="13">
        <f t="shared" si="1"/>
        <v>2.957859134535466E-4</v>
      </c>
    </row>
    <row r="25" spans="1:21" x14ac:dyDescent="0.5">
      <c r="A25" s="1" t="s">
        <v>202</v>
      </c>
      <c r="C25" s="3">
        <v>0</v>
      </c>
      <c r="E25" s="3">
        <v>0</v>
      </c>
      <c r="G25" s="3">
        <v>0</v>
      </c>
      <c r="I25" s="3">
        <v>0</v>
      </c>
      <c r="K25" s="13">
        <f t="shared" si="0"/>
        <v>0</v>
      </c>
      <c r="M25" s="3">
        <v>0</v>
      </c>
      <c r="O25" s="3">
        <v>0</v>
      </c>
      <c r="Q25" s="3">
        <v>680234403</v>
      </c>
      <c r="S25" s="3">
        <v>680234403</v>
      </c>
      <c r="U25" s="13">
        <f t="shared" si="1"/>
        <v>5.071752726063688E-3</v>
      </c>
    </row>
    <row r="26" spans="1:21" x14ac:dyDescent="0.5">
      <c r="A26" s="1" t="s">
        <v>203</v>
      </c>
      <c r="C26" s="3">
        <v>0</v>
      </c>
      <c r="E26" s="3">
        <v>0</v>
      </c>
      <c r="G26" s="3">
        <v>0</v>
      </c>
      <c r="I26" s="3">
        <v>0</v>
      </c>
      <c r="K26" s="13">
        <f t="shared" si="0"/>
        <v>0</v>
      </c>
      <c r="M26" s="3">
        <v>0</v>
      </c>
      <c r="O26" s="3">
        <v>0</v>
      </c>
      <c r="Q26" s="3">
        <v>17498903</v>
      </c>
      <c r="S26" s="3">
        <v>17498903</v>
      </c>
      <c r="U26" s="13">
        <f t="shared" si="1"/>
        <v>1.3046989185193275E-4</v>
      </c>
    </row>
    <row r="27" spans="1:21" x14ac:dyDescent="0.5">
      <c r="A27" s="1" t="s">
        <v>204</v>
      </c>
      <c r="C27" s="3">
        <v>0</v>
      </c>
      <c r="E27" s="3">
        <v>0</v>
      </c>
      <c r="G27" s="3">
        <v>0</v>
      </c>
      <c r="I27" s="3">
        <v>0</v>
      </c>
      <c r="K27" s="13">
        <f t="shared" si="0"/>
        <v>0</v>
      </c>
      <c r="M27" s="3">
        <v>0</v>
      </c>
      <c r="O27" s="3">
        <v>0</v>
      </c>
      <c r="Q27" s="3">
        <v>136815021</v>
      </c>
      <c r="S27" s="3">
        <v>136815021</v>
      </c>
      <c r="U27" s="13">
        <f t="shared" si="1"/>
        <v>1.020077715362495E-3</v>
      </c>
    </row>
    <row r="28" spans="1:21" x14ac:dyDescent="0.5">
      <c r="A28" s="1" t="s">
        <v>205</v>
      </c>
      <c r="C28" s="3">
        <v>0</v>
      </c>
      <c r="E28" s="3">
        <v>0</v>
      </c>
      <c r="G28" s="3">
        <v>0</v>
      </c>
      <c r="I28" s="3">
        <v>0</v>
      </c>
      <c r="K28" s="13">
        <f t="shared" si="0"/>
        <v>0</v>
      </c>
      <c r="M28" s="3">
        <v>0</v>
      </c>
      <c r="O28" s="3">
        <v>0</v>
      </c>
      <c r="Q28" s="3">
        <v>315242</v>
      </c>
      <c r="S28" s="3">
        <v>315242</v>
      </c>
      <c r="U28" s="13">
        <f t="shared" si="1"/>
        <v>2.3504096026583486E-6</v>
      </c>
    </row>
    <row r="29" spans="1:21" x14ac:dyDescent="0.5">
      <c r="A29" s="1" t="s">
        <v>206</v>
      </c>
      <c r="C29" s="3">
        <v>0</v>
      </c>
      <c r="E29" s="3">
        <v>0</v>
      </c>
      <c r="G29" s="3">
        <v>0</v>
      </c>
      <c r="I29" s="3">
        <v>0</v>
      </c>
      <c r="K29" s="13">
        <f t="shared" si="0"/>
        <v>0</v>
      </c>
      <c r="M29" s="3">
        <v>0</v>
      </c>
      <c r="O29" s="3">
        <v>0</v>
      </c>
      <c r="Q29" s="3">
        <v>6954919827</v>
      </c>
      <c r="S29" s="3">
        <v>6954919827</v>
      </c>
      <c r="U29" s="13">
        <f t="shared" si="1"/>
        <v>5.1855115584534234E-2</v>
      </c>
    </row>
    <row r="30" spans="1:21" x14ac:dyDescent="0.5">
      <c r="A30" s="1" t="s">
        <v>207</v>
      </c>
      <c r="C30" s="3">
        <v>0</v>
      </c>
      <c r="E30" s="3">
        <v>0</v>
      </c>
      <c r="G30" s="3">
        <v>0</v>
      </c>
      <c r="I30" s="3">
        <v>0</v>
      </c>
      <c r="K30" s="13">
        <f t="shared" si="0"/>
        <v>0</v>
      </c>
      <c r="M30" s="3">
        <v>0</v>
      </c>
      <c r="O30" s="3">
        <v>0</v>
      </c>
      <c r="Q30" s="3">
        <v>38762575</v>
      </c>
      <c r="S30" s="3">
        <v>38762575</v>
      </c>
      <c r="U30" s="13">
        <f t="shared" si="1"/>
        <v>2.8900948637479917E-4</v>
      </c>
    </row>
    <row r="31" spans="1:21" x14ac:dyDescent="0.5">
      <c r="A31" s="1" t="s">
        <v>173</v>
      </c>
      <c r="C31" s="3">
        <v>0</v>
      </c>
      <c r="E31" s="3">
        <v>0</v>
      </c>
      <c r="G31" s="3">
        <v>0</v>
      </c>
      <c r="I31" s="3">
        <v>0</v>
      </c>
      <c r="K31" s="13">
        <f t="shared" si="0"/>
        <v>0</v>
      </c>
      <c r="M31" s="3">
        <v>35851480</v>
      </c>
      <c r="O31" s="3">
        <v>0</v>
      </c>
      <c r="Q31" s="3">
        <v>319557080</v>
      </c>
      <c r="S31" s="3">
        <v>355408560</v>
      </c>
      <c r="U31" s="13">
        <f t="shared" si="1"/>
        <v>2.6498870464309195E-3</v>
      </c>
    </row>
    <row r="32" spans="1:21" x14ac:dyDescent="0.5">
      <c r="A32" s="1" t="s">
        <v>208</v>
      </c>
      <c r="C32" s="3">
        <v>0</v>
      </c>
      <c r="E32" s="3">
        <v>0</v>
      </c>
      <c r="G32" s="3">
        <v>0</v>
      </c>
      <c r="I32" s="3">
        <v>0</v>
      </c>
      <c r="K32" s="13">
        <f t="shared" si="0"/>
        <v>0</v>
      </c>
      <c r="M32" s="3">
        <v>0</v>
      </c>
      <c r="O32" s="3">
        <v>0</v>
      </c>
      <c r="Q32" s="3">
        <v>25252378</v>
      </c>
      <c r="S32" s="3">
        <v>25252378</v>
      </c>
      <c r="U32" s="13">
        <f t="shared" si="1"/>
        <v>1.8827894678107113E-4</v>
      </c>
    </row>
    <row r="33" spans="1:21" x14ac:dyDescent="0.5">
      <c r="A33" s="1" t="s">
        <v>167</v>
      </c>
      <c r="C33" s="3">
        <v>0</v>
      </c>
      <c r="E33" s="3">
        <v>0</v>
      </c>
      <c r="G33" s="3">
        <v>0</v>
      </c>
      <c r="I33" s="3">
        <v>0</v>
      </c>
      <c r="K33" s="13">
        <f t="shared" si="0"/>
        <v>0</v>
      </c>
      <c r="M33" s="3">
        <v>165000000</v>
      </c>
      <c r="O33" s="3">
        <v>0</v>
      </c>
      <c r="Q33" s="3">
        <v>2597380265</v>
      </c>
      <c r="S33" s="3">
        <v>2762380265</v>
      </c>
      <c r="U33" s="13">
        <f t="shared" si="1"/>
        <v>2.0596002756770714E-2</v>
      </c>
    </row>
    <row r="34" spans="1:21" x14ac:dyDescent="0.5">
      <c r="A34" s="1" t="s">
        <v>171</v>
      </c>
      <c r="C34" s="3">
        <v>0</v>
      </c>
      <c r="E34" s="3">
        <v>0</v>
      </c>
      <c r="G34" s="3">
        <v>0</v>
      </c>
      <c r="I34" s="3">
        <v>0</v>
      </c>
      <c r="K34" s="13">
        <f t="shared" si="0"/>
        <v>0</v>
      </c>
      <c r="M34" s="3">
        <v>5795077</v>
      </c>
      <c r="O34" s="3">
        <v>0</v>
      </c>
      <c r="Q34" s="3">
        <v>316306572</v>
      </c>
      <c r="S34" s="3">
        <v>322101649</v>
      </c>
      <c r="U34" s="13">
        <f t="shared" si="1"/>
        <v>2.4015543894585394E-3</v>
      </c>
    </row>
    <row r="35" spans="1:21" x14ac:dyDescent="0.5">
      <c r="A35" s="1" t="s">
        <v>209</v>
      </c>
      <c r="C35" s="3">
        <v>0</v>
      </c>
      <c r="E35" s="3">
        <v>0</v>
      </c>
      <c r="G35" s="3">
        <v>0</v>
      </c>
      <c r="I35" s="3">
        <v>0</v>
      </c>
      <c r="K35" s="13">
        <f t="shared" si="0"/>
        <v>0</v>
      </c>
      <c r="M35" s="3">
        <v>0</v>
      </c>
      <c r="O35" s="3">
        <v>0</v>
      </c>
      <c r="Q35" s="3">
        <v>260058836</v>
      </c>
      <c r="S35" s="3">
        <v>260058836</v>
      </c>
      <c r="U35" s="13">
        <f t="shared" si="1"/>
        <v>1.9389700147523258E-3</v>
      </c>
    </row>
    <row r="36" spans="1:21" x14ac:dyDescent="0.5">
      <c r="A36" s="1" t="s">
        <v>210</v>
      </c>
      <c r="C36" s="3">
        <v>0</v>
      </c>
      <c r="E36" s="3">
        <v>0</v>
      </c>
      <c r="G36" s="3">
        <v>0</v>
      </c>
      <c r="I36" s="3">
        <v>0</v>
      </c>
      <c r="K36" s="13">
        <f t="shared" si="0"/>
        <v>0</v>
      </c>
      <c r="M36" s="3">
        <v>0</v>
      </c>
      <c r="O36" s="3">
        <v>0</v>
      </c>
      <c r="Q36" s="3">
        <v>98205616</v>
      </c>
      <c r="S36" s="3">
        <v>98205616</v>
      </c>
      <c r="U36" s="13">
        <f t="shared" si="1"/>
        <v>7.3221024762366177E-4</v>
      </c>
    </row>
    <row r="37" spans="1:21" x14ac:dyDescent="0.5">
      <c r="A37" s="1" t="s">
        <v>178</v>
      </c>
      <c r="C37" s="3">
        <v>0</v>
      </c>
      <c r="E37" s="3">
        <v>0</v>
      </c>
      <c r="G37" s="3">
        <v>0</v>
      </c>
      <c r="I37" s="3">
        <v>0</v>
      </c>
      <c r="K37" s="13">
        <f t="shared" si="0"/>
        <v>0</v>
      </c>
      <c r="M37" s="3">
        <v>611432</v>
      </c>
      <c r="O37" s="3">
        <v>0</v>
      </c>
      <c r="Q37" s="3">
        <v>16285551</v>
      </c>
      <c r="S37" s="3">
        <v>16896983</v>
      </c>
      <c r="U37" s="13">
        <f t="shared" si="1"/>
        <v>1.2598204268198676E-4</v>
      </c>
    </row>
    <row r="38" spans="1:21" x14ac:dyDescent="0.5">
      <c r="A38" s="1" t="s">
        <v>211</v>
      </c>
      <c r="C38" s="3">
        <v>0</v>
      </c>
      <c r="E38" s="3">
        <v>0</v>
      </c>
      <c r="G38" s="3">
        <v>0</v>
      </c>
      <c r="I38" s="3">
        <v>0</v>
      </c>
      <c r="K38" s="13">
        <f t="shared" si="0"/>
        <v>0</v>
      </c>
      <c r="M38" s="3">
        <v>0</v>
      </c>
      <c r="O38" s="3">
        <v>0</v>
      </c>
      <c r="Q38" s="3">
        <v>74196142</v>
      </c>
      <c r="S38" s="3">
        <v>74196142</v>
      </c>
      <c r="U38" s="13">
        <f t="shared" si="1"/>
        <v>5.5319825606043108E-4</v>
      </c>
    </row>
    <row r="39" spans="1:21" x14ac:dyDescent="0.5">
      <c r="A39" s="1" t="s">
        <v>163</v>
      </c>
      <c r="C39" s="3">
        <v>0</v>
      </c>
      <c r="E39" s="3">
        <v>0</v>
      </c>
      <c r="G39" s="3">
        <v>0</v>
      </c>
      <c r="I39" s="3">
        <v>0</v>
      </c>
      <c r="K39" s="13">
        <f t="shared" si="0"/>
        <v>0</v>
      </c>
      <c r="M39" s="3">
        <v>861910000</v>
      </c>
      <c r="O39" s="3">
        <v>0</v>
      </c>
      <c r="Q39" s="3">
        <v>9249623518</v>
      </c>
      <c r="S39" s="3">
        <v>10111533518</v>
      </c>
      <c r="U39" s="13">
        <f t="shared" si="1"/>
        <v>7.5390479308940286E-2</v>
      </c>
    </row>
    <row r="40" spans="1:21" x14ac:dyDescent="0.5">
      <c r="A40" s="1" t="s">
        <v>212</v>
      </c>
      <c r="C40" s="3">
        <v>0</v>
      </c>
      <c r="E40" s="3">
        <v>0</v>
      </c>
      <c r="G40" s="3">
        <v>0</v>
      </c>
      <c r="I40" s="3">
        <v>0</v>
      </c>
      <c r="K40" s="13">
        <f t="shared" si="0"/>
        <v>0</v>
      </c>
      <c r="M40" s="3">
        <v>0</v>
      </c>
      <c r="O40" s="3">
        <v>0</v>
      </c>
      <c r="Q40" s="3">
        <v>5777486135</v>
      </c>
      <c r="S40" s="3">
        <v>5777486135</v>
      </c>
      <c r="U40" s="13">
        <f t="shared" si="1"/>
        <v>4.3076299766304837E-2</v>
      </c>
    </row>
    <row r="41" spans="1:21" x14ac:dyDescent="0.5">
      <c r="A41" s="1" t="s">
        <v>165</v>
      </c>
      <c r="C41" s="3">
        <v>0</v>
      </c>
      <c r="E41" s="3">
        <v>0</v>
      </c>
      <c r="G41" s="3">
        <v>0</v>
      </c>
      <c r="I41" s="3">
        <v>0</v>
      </c>
      <c r="K41" s="13">
        <f t="shared" si="0"/>
        <v>0</v>
      </c>
      <c r="M41" s="3">
        <v>156041126</v>
      </c>
      <c r="O41" s="3">
        <v>0</v>
      </c>
      <c r="Q41" s="3">
        <v>3492525179</v>
      </c>
      <c r="S41" s="3">
        <v>3648566305</v>
      </c>
      <c r="U41" s="13">
        <f t="shared" si="1"/>
        <v>2.7203308186116347E-2</v>
      </c>
    </row>
    <row r="42" spans="1:21" x14ac:dyDescent="0.5">
      <c r="A42" s="1" t="s">
        <v>213</v>
      </c>
      <c r="C42" s="3">
        <v>0</v>
      </c>
      <c r="E42" s="3">
        <v>0</v>
      </c>
      <c r="G42" s="3">
        <v>0</v>
      </c>
      <c r="I42" s="3">
        <v>0</v>
      </c>
      <c r="K42" s="13">
        <f t="shared" si="0"/>
        <v>0</v>
      </c>
      <c r="M42" s="3">
        <v>0</v>
      </c>
      <c r="O42" s="3">
        <v>0</v>
      </c>
      <c r="Q42" s="3">
        <v>6551073</v>
      </c>
      <c r="S42" s="3">
        <v>6551073</v>
      </c>
      <c r="U42" s="13">
        <f t="shared" si="1"/>
        <v>4.8844078158734674E-5</v>
      </c>
    </row>
    <row r="43" spans="1:21" x14ac:dyDescent="0.5">
      <c r="A43" s="1" t="s">
        <v>214</v>
      </c>
      <c r="C43" s="3">
        <v>0</v>
      </c>
      <c r="E43" s="3">
        <v>0</v>
      </c>
      <c r="G43" s="3">
        <v>0</v>
      </c>
      <c r="I43" s="3">
        <v>0</v>
      </c>
      <c r="K43" s="13">
        <f t="shared" si="0"/>
        <v>0</v>
      </c>
      <c r="M43" s="3">
        <v>0</v>
      </c>
      <c r="O43" s="3">
        <v>0</v>
      </c>
      <c r="Q43" s="3">
        <v>1028566086</v>
      </c>
      <c r="S43" s="3">
        <v>1028566086</v>
      </c>
      <c r="U43" s="13">
        <f t="shared" si="1"/>
        <v>7.668875357671608E-3</v>
      </c>
    </row>
    <row r="44" spans="1:21" x14ac:dyDescent="0.5">
      <c r="A44" s="1" t="s">
        <v>215</v>
      </c>
      <c r="C44" s="3">
        <v>0</v>
      </c>
      <c r="E44" s="3">
        <v>0</v>
      </c>
      <c r="G44" s="3">
        <v>0</v>
      </c>
      <c r="I44" s="3">
        <v>0</v>
      </c>
      <c r="K44" s="13">
        <f t="shared" si="0"/>
        <v>0</v>
      </c>
      <c r="M44" s="3">
        <v>0</v>
      </c>
      <c r="O44" s="3">
        <v>0</v>
      </c>
      <c r="Q44" s="3">
        <v>7898257636</v>
      </c>
      <c r="S44" s="3">
        <v>7898257636</v>
      </c>
      <c r="U44" s="13">
        <f t="shared" si="1"/>
        <v>5.8888538303665208E-2</v>
      </c>
    </row>
    <row r="45" spans="1:21" x14ac:dyDescent="0.5">
      <c r="A45" s="1" t="s">
        <v>176</v>
      </c>
      <c r="C45" s="3">
        <v>0</v>
      </c>
      <c r="E45" s="3">
        <v>0</v>
      </c>
      <c r="G45" s="3">
        <v>0</v>
      </c>
      <c r="I45" s="3">
        <v>0</v>
      </c>
      <c r="K45" s="13">
        <f t="shared" si="0"/>
        <v>0</v>
      </c>
      <c r="M45" s="3">
        <v>33263302</v>
      </c>
      <c r="O45" s="3">
        <v>0</v>
      </c>
      <c r="Q45" s="3">
        <v>333406300</v>
      </c>
      <c r="S45" s="3">
        <v>366669602</v>
      </c>
      <c r="U45" s="13">
        <f t="shared" si="1"/>
        <v>2.733848134270544E-3</v>
      </c>
    </row>
    <row r="46" spans="1:21" x14ac:dyDescent="0.5">
      <c r="A46" s="1" t="s">
        <v>216</v>
      </c>
      <c r="C46" s="3">
        <v>0</v>
      </c>
      <c r="E46" s="3">
        <v>0</v>
      </c>
      <c r="G46" s="3">
        <v>0</v>
      </c>
      <c r="I46" s="3">
        <v>0</v>
      </c>
      <c r="K46" s="13">
        <f t="shared" si="0"/>
        <v>0</v>
      </c>
      <c r="M46" s="3">
        <v>0</v>
      </c>
      <c r="O46" s="3">
        <v>0</v>
      </c>
      <c r="Q46" s="3">
        <v>14949704</v>
      </c>
      <c r="S46" s="3">
        <v>14949704</v>
      </c>
      <c r="U46" s="13">
        <f t="shared" si="1"/>
        <v>1.1146334510788514E-4</v>
      </c>
    </row>
    <row r="47" spans="1:21" x14ac:dyDescent="0.5">
      <c r="A47" s="1" t="s">
        <v>16</v>
      </c>
      <c r="C47" s="3">
        <v>0</v>
      </c>
      <c r="E47" s="3">
        <v>-97566925</v>
      </c>
      <c r="G47" s="3">
        <v>0</v>
      </c>
      <c r="I47" s="3">
        <v>-97566925</v>
      </c>
      <c r="K47" s="13">
        <f t="shared" si="0"/>
        <v>4.7724679181607083E-2</v>
      </c>
      <c r="M47" s="3">
        <v>244503068</v>
      </c>
      <c r="O47" s="3">
        <v>201722416</v>
      </c>
      <c r="Q47" s="3">
        <v>0</v>
      </c>
      <c r="S47" s="3">
        <v>446225484</v>
      </c>
      <c r="U47" s="13">
        <f t="shared" si="1"/>
        <v>3.3270080209631629E-3</v>
      </c>
    </row>
    <row r="48" spans="1:21" x14ac:dyDescent="0.5">
      <c r="A48" s="1" t="s">
        <v>15</v>
      </c>
      <c r="C48" s="3">
        <v>0</v>
      </c>
      <c r="E48" s="3">
        <v>-169792086</v>
      </c>
      <c r="G48" s="3">
        <v>0</v>
      </c>
      <c r="I48" s="3">
        <v>-169792086</v>
      </c>
      <c r="K48" s="13">
        <f t="shared" si="0"/>
        <v>8.3053481822101483E-2</v>
      </c>
      <c r="M48" s="3">
        <v>0</v>
      </c>
      <c r="O48" s="3">
        <v>236606206</v>
      </c>
      <c r="Q48" s="3">
        <v>0</v>
      </c>
      <c r="S48" s="3">
        <v>236606206</v>
      </c>
      <c r="U48" s="13">
        <f t="shared" si="1"/>
        <v>1.7641097906717993E-3</v>
      </c>
    </row>
    <row r="49" spans="3:21" ht="22.5" thickBot="1" x14ac:dyDescent="0.55000000000000004">
      <c r="C49" s="7">
        <f>SUM(C8:C48)</f>
        <v>0</v>
      </c>
      <c r="E49" s="7">
        <f>SUM(E8:E48)</f>
        <v>-14545464792</v>
      </c>
      <c r="G49" s="7">
        <f>SUM(G8:G48)</f>
        <v>12501094318</v>
      </c>
      <c r="I49" s="7">
        <f>SUM(I8:I48)</f>
        <v>-2044370474</v>
      </c>
      <c r="K49" s="12">
        <f>SUM(K8:K48)</f>
        <v>1</v>
      </c>
      <c r="M49" s="7">
        <f>SUM(M8:M48)</f>
        <v>1730952985</v>
      </c>
      <c r="O49" s="7">
        <f>SUM(O8:O48)</f>
        <v>438328622</v>
      </c>
      <c r="Q49" s="7">
        <f>SUM(Q8:Q48)</f>
        <v>131952872950</v>
      </c>
      <c r="S49" s="7">
        <f>SUM(S8:S48)</f>
        <v>134122154557</v>
      </c>
      <c r="U49" s="12">
        <f>SUM(U8:U48)</f>
        <v>1.0000000000000004</v>
      </c>
    </row>
    <row r="50" spans="3:21" ht="22.5" thickTop="1" x14ac:dyDescent="0.5"/>
  </sheetData>
  <mergeCells count="6">
    <mergeCell ref="A2:U2"/>
    <mergeCell ref="A3:U3"/>
    <mergeCell ref="A4:U4"/>
    <mergeCell ref="A6:A7"/>
    <mergeCell ref="M6:U6"/>
    <mergeCell ref="C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1"/>
  <sheetViews>
    <sheetView rightToLeft="1" topLeftCell="A34" workbookViewId="0">
      <selection activeCell="K25" sqref="J25:K25"/>
    </sheetView>
  </sheetViews>
  <sheetFormatPr defaultRowHeight="21.75" x14ac:dyDescent="0.5"/>
  <cols>
    <col min="1" max="1" width="37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2.5" x14ac:dyDescent="0.5">
      <c r="A6" s="17" t="s">
        <v>147</v>
      </c>
      <c r="C6" s="18" t="s">
        <v>145</v>
      </c>
      <c r="D6" s="18" t="s">
        <v>145</v>
      </c>
      <c r="E6" s="18" t="s">
        <v>145</v>
      </c>
      <c r="F6" s="18" t="s">
        <v>145</v>
      </c>
      <c r="G6" s="18" t="s">
        <v>145</v>
      </c>
      <c r="H6" s="18" t="s">
        <v>145</v>
      </c>
      <c r="I6" s="18" t="s">
        <v>145</v>
      </c>
      <c r="K6" s="18" t="s">
        <v>146</v>
      </c>
      <c r="L6" s="18" t="s">
        <v>146</v>
      </c>
      <c r="M6" s="18" t="s">
        <v>146</v>
      </c>
      <c r="N6" s="18" t="s">
        <v>146</v>
      </c>
      <c r="O6" s="18" t="s">
        <v>146</v>
      </c>
      <c r="P6" s="18" t="s">
        <v>146</v>
      </c>
      <c r="Q6" s="18" t="s">
        <v>146</v>
      </c>
    </row>
    <row r="7" spans="1:17" ht="22.5" x14ac:dyDescent="0.5">
      <c r="A7" s="18" t="s">
        <v>147</v>
      </c>
      <c r="C7" s="5" t="s">
        <v>233</v>
      </c>
      <c r="E7" s="5" t="s">
        <v>230</v>
      </c>
      <c r="G7" s="5" t="s">
        <v>231</v>
      </c>
      <c r="I7" s="5" t="s">
        <v>234</v>
      </c>
      <c r="K7" s="5" t="s">
        <v>233</v>
      </c>
      <c r="M7" s="5" t="s">
        <v>230</v>
      </c>
      <c r="O7" s="5" t="s">
        <v>231</v>
      </c>
      <c r="Q7" s="5" t="s">
        <v>234</v>
      </c>
    </row>
    <row r="8" spans="1:17" x14ac:dyDescent="0.5">
      <c r="A8" s="1" t="s">
        <v>37</v>
      </c>
      <c r="C8" s="3">
        <v>0</v>
      </c>
      <c r="E8" s="3">
        <v>-8199679264</v>
      </c>
      <c r="G8" s="3">
        <v>1352744119</v>
      </c>
      <c r="I8" s="3">
        <v>-6846935145</v>
      </c>
      <c r="K8" s="3">
        <v>0</v>
      </c>
      <c r="M8" s="3">
        <v>-2351405259</v>
      </c>
      <c r="O8" s="3">
        <v>1352744119</v>
      </c>
      <c r="Q8" s="3">
        <v>-998661140</v>
      </c>
    </row>
    <row r="9" spans="1:17" x14ac:dyDescent="0.5">
      <c r="A9" s="1" t="s">
        <v>217</v>
      </c>
      <c r="C9" s="3">
        <v>0</v>
      </c>
      <c r="E9" s="3">
        <v>0</v>
      </c>
      <c r="G9" s="3">
        <v>0</v>
      </c>
      <c r="I9" s="3">
        <v>0</v>
      </c>
      <c r="K9" s="3">
        <v>10347896</v>
      </c>
      <c r="M9" s="3">
        <v>0</v>
      </c>
      <c r="O9" s="3">
        <v>5054724</v>
      </c>
      <c r="Q9" s="3">
        <v>15402620</v>
      </c>
    </row>
    <row r="10" spans="1:17" x14ac:dyDescent="0.5">
      <c r="A10" s="1" t="s">
        <v>218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1983594072</v>
      </c>
      <c r="Q10" s="3">
        <v>1983594072</v>
      </c>
    </row>
    <row r="11" spans="1:17" x14ac:dyDescent="0.5">
      <c r="A11" s="1" t="s">
        <v>219</v>
      </c>
      <c r="C11" s="3">
        <v>0</v>
      </c>
      <c r="E11" s="3">
        <v>0</v>
      </c>
      <c r="G11" s="3">
        <v>0</v>
      </c>
      <c r="I11" s="3">
        <v>0</v>
      </c>
      <c r="K11" s="3">
        <v>0</v>
      </c>
      <c r="M11" s="3">
        <v>0</v>
      </c>
      <c r="O11" s="3">
        <v>311178878</v>
      </c>
      <c r="Q11" s="3">
        <v>311178878</v>
      </c>
    </row>
    <row r="12" spans="1:17" x14ac:dyDescent="0.5">
      <c r="A12" s="1" t="s">
        <v>186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18530097149</v>
      </c>
      <c r="Q12" s="3">
        <v>18530097149</v>
      </c>
    </row>
    <row r="13" spans="1:17" x14ac:dyDescent="0.5">
      <c r="A13" s="1" t="s">
        <v>76</v>
      </c>
      <c r="C13" s="3">
        <v>0</v>
      </c>
      <c r="E13" s="3">
        <v>602054975</v>
      </c>
      <c r="G13" s="3">
        <v>0</v>
      </c>
      <c r="I13" s="3">
        <v>602054975</v>
      </c>
      <c r="K13" s="3">
        <v>0</v>
      </c>
      <c r="M13" s="3">
        <v>1319782010</v>
      </c>
      <c r="O13" s="3">
        <v>380365879</v>
      </c>
      <c r="Q13" s="3">
        <v>1700147889</v>
      </c>
    </row>
    <row r="14" spans="1:17" x14ac:dyDescent="0.5">
      <c r="A14" s="1" t="s">
        <v>220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51255692</v>
      </c>
      <c r="Q14" s="3">
        <v>51255692</v>
      </c>
    </row>
    <row r="15" spans="1:17" x14ac:dyDescent="0.5">
      <c r="A15" s="1" t="s">
        <v>98</v>
      </c>
      <c r="C15" s="3">
        <v>2118468237</v>
      </c>
      <c r="E15" s="3">
        <v>1924651094</v>
      </c>
      <c r="G15" s="3">
        <v>0</v>
      </c>
      <c r="I15" s="3">
        <v>4043119331</v>
      </c>
      <c r="K15" s="3">
        <v>5892716865</v>
      </c>
      <c r="M15" s="3">
        <v>1814171276</v>
      </c>
      <c r="O15" s="3">
        <v>-15782830</v>
      </c>
      <c r="Q15" s="3">
        <v>7691105311</v>
      </c>
    </row>
    <row r="16" spans="1:17" x14ac:dyDescent="0.5">
      <c r="A16" s="1" t="s">
        <v>221</v>
      </c>
      <c r="C16" s="3">
        <v>0</v>
      </c>
      <c r="E16" s="3">
        <v>0</v>
      </c>
      <c r="G16" s="3">
        <v>0</v>
      </c>
      <c r="I16" s="3">
        <v>0</v>
      </c>
      <c r="K16" s="3">
        <v>760300871</v>
      </c>
      <c r="M16" s="3">
        <v>0</v>
      </c>
      <c r="O16" s="3">
        <v>851266592</v>
      </c>
      <c r="Q16" s="3">
        <v>1611567463</v>
      </c>
    </row>
    <row r="17" spans="1:17" x14ac:dyDescent="0.5">
      <c r="A17" s="1" t="s">
        <v>222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729791858</v>
      </c>
      <c r="Q17" s="3">
        <v>729791858</v>
      </c>
    </row>
    <row r="18" spans="1:17" x14ac:dyDescent="0.5">
      <c r="A18" s="1" t="s">
        <v>223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11586513689</v>
      </c>
      <c r="Q18" s="3">
        <v>11586513689</v>
      </c>
    </row>
    <row r="19" spans="1:17" x14ac:dyDescent="0.5">
      <c r="A19" s="1" t="s">
        <v>224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149310634</v>
      </c>
      <c r="Q19" s="3">
        <v>149310634</v>
      </c>
    </row>
    <row r="20" spans="1:17" x14ac:dyDescent="0.5">
      <c r="A20" s="1" t="s">
        <v>40</v>
      </c>
      <c r="C20" s="3">
        <v>0</v>
      </c>
      <c r="E20" s="3">
        <v>1333896587</v>
      </c>
      <c r="G20" s="3">
        <v>0</v>
      </c>
      <c r="I20" s="3">
        <v>1333896587</v>
      </c>
      <c r="K20" s="3">
        <v>0</v>
      </c>
      <c r="M20" s="3">
        <v>386759936</v>
      </c>
      <c r="O20" s="3">
        <v>7856827</v>
      </c>
      <c r="Q20" s="3">
        <v>394616763</v>
      </c>
    </row>
    <row r="21" spans="1:17" x14ac:dyDescent="0.5">
      <c r="A21" s="1" t="s">
        <v>225</v>
      </c>
      <c r="C21" s="3">
        <v>0</v>
      </c>
      <c r="E21" s="3">
        <v>0</v>
      </c>
      <c r="G21" s="3">
        <v>0</v>
      </c>
      <c r="I21" s="3">
        <v>0</v>
      </c>
      <c r="K21" s="3">
        <v>0</v>
      </c>
      <c r="M21" s="3">
        <v>0</v>
      </c>
      <c r="O21" s="3">
        <v>49563380</v>
      </c>
      <c r="Q21" s="3">
        <v>49563380</v>
      </c>
    </row>
    <row r="22" spans="1:17" x14ac:dyDescent="0.5">
      <c r="A22" s="1" t="s">
        <v>226</v>
      </c>
      <c r="C22" s="3">
        <v>0</v>
      </c>
      <c r="E22" s="3">
        <v>0</v>
      </c>
      <c r="G22" s="3">
        <v>0</v>
      </c>
      <c r="I22" s="3">
        <v>0</v>
      </c>
      <c r="K22" s="3">
        <v>0</v>
      </c>
      <c r="M22" s="3">
        <v>0</v>
      </c>
      <c r="O22" s="3">
        <v>12239440731</v>
      </c>
      <c r="Q22" s="3">
        <v>12239440731</v>
      </c>
    </row>
    <row r="23" spans="1:17" x14ac:dyDescent="0.5">
      <c r="A23" s="1" t="s">
        <v>227</v>
      </c>
      <c r="C23" s="3">
        <v>0</v>
      </c>
      <c r="E23" s="3">
        <v>0</v>
      </c>
      <c r="G23" s="3">
        <v>0</v>
      </c>
      <c r="I23" s="3">
        <v>0</v>
      </c>
      <c r="K23" s="3">
        <v>0</v>
      </c>
      <c r="M23" s="3">
        <v>0</v>
      </c>
      <c r="O23" s="3">
        <v>695876756</v>
      </c>
      <c r="Q23" s="3">
        <v>695876756</v>
      </c>
    </row>
    <row r="24" spans="1:17" x14ac:dyDescent="0.5">
      <c r="A24" s="1" t="s">
        <v>228</v>
      </c>
      <c r="C24" s="3">
        <v>0</v>
      </c>
      <c r="E24" s="3">
        <v>0</v>
      </c>
      <c r="G24" s="3">
        <v>0</v>
      </c>
      <c r="I24" s="3">
        <v>0</v>
      </c>
      <c r="K24" s="3">
        <v>0</v>
      </c>
      <c r="M24" s="3">
        <v>0</v>
      </c>
      <c r="O24" s="3">
        <v>240625501</v>
      </c>
      <c r="Q24" s="3">
        <v>240625501</v>
      </c>
    </row>
    <row r="25" spans="1:17" x14ac:dyDescent="0.5">
      <c r="A25" s="1" t="s">
        <v>101</v>
      </c>
      <c r="C25" s="3">
        <v>2104123975</v>
      </c>
      <c r="E25" s="3">
        <v>0</v>
      </c>
      <c r="G25" s="3">
        <v>0</v>
      </c>
      <c r="I25" s="3">
        <v>2104123975</v>
      </c>
      <c r="K25" s="3">
        <v>5587457299</v>
      </c>
      <c r="M25" s="3">
        <v>5732781250</v>
      </c>
      <c r="O25" s="3">
        <v>-4381989</v>
      </c>
      <c r="Q25" s="3">
        <v>11315856560</v>
      </c>
    </row>
    <row r="26" spans="1:17" x14ac:dyDescent="0.5">
      <c r="A26" s="1" t="s">
        <v>97</v>
      </c>
      <c r="C26" s="3">
        <v>24603043</v>
      </c>
      <c r="E26" s="3">
        <v>-6973735</v>
      </c>
      <c r="G26" s="3">
        <v>0</v>
      </c>
      <c r="I26" s="3">
        <v>17629308</v>
      </c>
      <c r="K26" s="3">
        <v>140374159</v>
      </c>
      <c r="M26" s="3">
        <v>-41383867</v>
      </c>
      <c r="O26" s="3">
        <v>0</v>
      </c>
      <c r="Q26" s="3">
        <v>98990292</v>
      </c>
    </row>
    <row r="27" spans="1:17" x14ac:dyDescent="0.5">
      <c r="A27" s="1" t="s">
        <v>33</v>
      </c>
      <c r="C27" s="3">
        <v>820101415</v>
      </c>
      <c r="E27" s="3">
        <v>651231943</v>
      </c>
      <c r="G27" s="3">
        <v>0</v>
      </c>
      <c r="I27" s="3">
        <v>1471333358</v>
      </c>
      <c r="K27" s="3">
        <v>7442348071</v>
      </c>
      <c r="M27" s="3">
        <v>1351631319</v>
      </c>
      <c r="O27" s="3">
        <v>0</v>
      </c>
      <c r="Q27" s="3">
        <v>8793979390</v>
      </c>
    </row>
    <row r="28" spans="1:17" x14ac:dyDescent="0.5">
      <c r="A28" s="1" t="s">
        <v>32</v>
      </c>
      <c r="C28" s="3">
        <v>98067726</v>
      </c>
      <c r="E28" s="3">
        <v>0</v>
      </c>
      <c r="G28" s="3">
        <v>0</v>
      </c>
      <c r="I28" s="3">
        <v>98067726</v>
      </c>
      <c r="K28" s="3">
        <v>603564921</v>
      </c>
      <c r="M28" s="3">
        <v>-200457234</v>
      </c>
      <c r="O28" s="3">
        <v>0</v>
      </c>
      <c r="Q28" s="3">
        <v>403107687</v>
      </c>
    </row>
    <row r="29" spans="1:17" x14ac:dyDescent="0.5">
      <c r="A29" s="1" t="s">
        <v>28</v>
      </c>
      <c r="C29" s="3">
        <v>4100507</v>
      </c>
      <c r="E29" s="3">
        <v>-4415949</v>
      </c>
      <c r="G29" s="3">
        <v>0</v>
      </c>
      <c r="I29" s="3">
        <v>-315442</v>
      </c>
      <c r="K29" s="3">
        <v>23395693</v>
      </c>
      <c r="M29" s="3">
        <v>990616</v>
      </c>
      <c r="O29" s="3">
        <v>0</v>
      </c>
      <c r="Q29" s="3">
        <v>24386309</v>
      </c>
    </row>
    <row r="30" spans="1:17" x14ac:dyDescent="0.5">
      <c r="A30" s="1" t="s">
        <v>107</v>
      </c>
      <c r="C30" s="3">
        <v>7460072450</v>
      </c>
      <c r="E30" s="3">
        <v>37536195332</v>
      </c>
      <c r="G30" s="3">
        <v>0</v>
      </c>
      <c r="I30" s="3">
        <v>44996267782</v>
      </c>
      <c r="K30" s="3">
        <v>68152313255</v>
      </c>
      <c r="M30" s="3">
        <v>-3619788000</v>
      </c>
      <c r="O30" s="3">
        <v>0</v>
      </c>
      <c r="Q30" s="3">
        <v>64532525255</v>
      </c>
    </row>
    <row r="31" spans="1:17" x14ac:dyDescent="0.5">
      <c r="A31" s="1" t="s">
        <v>104</v>
      </c>
      <c r="C31" s="3">
        <v>1305678833</v>
      </c>
      <c r="E31" s="3">
        <v>199763787</v>
      </c>
      <c r="G31" s="3">
        <v>0</v>
      </c>
      <c r="I31" s="3">
        <v>1505442620</v>
      </c>
      <c r="K31" s="3">
        <v>3649891616</v>
      </c>
      <c r="M31" s="3">
        <v>-7905745304</v>
      </c>
      <c r="O31" s="3">
        <v>0</v>
      </c>
      <c r="Q31" s="3">
        <v>-4255853688</v>
      </c>
    </row>
    <row r="32" spans="1:17" x14ac:dyDescent="0.5">
      <c r="A32" s="1" t="s">
        <v>52</v>
      </c>
      <c r="C32" s="3">
        <v>0</v>
      </c>
      <c r="E32" s="3">
        <v>631201308</v>
      </c>
      <c r="G32" s="3">
        <v>0</v>
      </c>
      <c r="I32" s="3">
        <v>631201308</v>
      </c>
      <c r="K32" s="3">
        <v>0</v>
      </c>
      <c r="M32" s="3">
        <v>648788962</v>
      </c>
      <c r="O32" s="3">
        <v>0</v>
      </c>
      <c r="Q32" s="3">
        <v>648788962</v>
      </c>
    </row>
    <row r="33" spans="1:17" x14ac:dyDescent="0.5">
      <c r="A33" s="1" t="s">
        <v>61</v>
      </c>
      <c r="C33" s="3">
        <v>0</v>
      </c>
      <c r="E33" s="3">
        <v>124402496</v>
      </c>
      <c r="G33" s="3">
        <v>0</v>
      </c>
      <c r="I33" s="3">
        <v>124402496</v>
      </c>
      <c r="K33" s="3">
        <v>0</v>
      </c>
      <c r="M33" s="3">
        <v>527556921</v>
      </c>
      <c r="O33" s="3">
        <v>0</v>
      </c>
      <c r="Q33" s="3">
        <v>527556921</v>
      </c>
    </row>
    <row r="34" spans="1:17" x14ac:dyDescent="0.5">
      <c r="A34" s="1" t="s">
        <v>67</v>
      </c>
      <c r="C34" s="3">
        <v>0</v>
      </c>
      <c r="E34" s="3">
        <v>284923348</v>
      </c>
      <c r="G34" s="3">
        <v>0</v>
      </c>
      <c r="I34" s="3">
        <v>284923348</v>
      </c>
      <c r="K34" s="3">
        <v>0</v>
      </c>
      <c r="M34" s="3">
        <v>1893879945</v>
      </c>
      <c r="O34" s="3">
        <v>0</v>
      </c>
      <c r="Q34" s="3">
        <v>1893879945</v>
      </c>
    </row>
    <row r="35" spans="1:17" x14ac:dyDescent="0.5">
      <c r="A35" s="1" t="s">
        <v>70</v>
      </c>
      <c r="C35" s="3">
        <v>0</v>
      </c>
      <c r="E35" s="3">
        <v>1479936205</v>
      </c>
      <c r="G35" s="3">
        <v>0</v>
      </c>
      <c r="I35" s="3">
        <v>1479936205</v>
      </c>
      <c r="K35" s="3">
        <v>0</v>
      </c>
      <c r="M35" s="3">
        <v>2064884096</v>
      </c>
      <c r="O35" s="3">
        <v>0</v>
      </c>
      <c r="Q35" s="3">
        <v>2064884096</v>
      </c>
    </row>
    <row r="36" spans="1:17" x14ac:dyDescent="0.5">
      <c r="A36" s="1" t="s">
        <v>73</v>
      </c>
      <c r="C36" s="3">
        <v>0</v>
      </c>
      <c r="E36" s="3">
        <v>297959735</v>
      </c>
      <c r="G36" s="3">
        <v>0</v>
      </c>
      <c r="I36" s="3">
        <v>297959735</v>
      </c>
      <c r="K36" s="3">
        <v>0</v>
      </c>
      <c r="M36" s="3">
        <v>432198414</v>
      </c>
      <c r="O36" s="3">
        <v>0</v>
      </c>
      <c r="Q36" s="3">
        <v>432198414</v>
      </c>
    </row>
    <row r="37" spans="1:17" x14ac:dyDescent="0.5">
      <c r="A37" s="1" t="s">
        <v>49</v>
      </c>
      <c r="C37" s="3">
        <v>0</v>
      </c>
      <c r="E37" s="3">
        <v>1004440804</v>
      </c>
      <c r="G37" s="3">
        <v>0</v>
      </c>
      <c r="I37" s="3">
        <v>1004440804</v>
      </c>
      <c r="K37" s="3">
        <v>0</v>
      </c>
      <c r="M37" s="3">
        <v>622678458</v>
      </c>
      <c r="O37" s="3">
        <v>0</v>
      </c>
      <c r="Q37" s="3">
        <v>622678458</v>
      </c>
    </row>
    <row r="38" spans="1:17" x14ac:dyDescent="0.5">
      <c r="A38" s="1" t="s">
        <v>88</v>
      </c>
      <c r="C38" s="3">
        <v>0</v>
      </c>
      <c r="E38" s="3">
        <v>561195001</v>
      </c>
      <c r="G38" s="3">
        <v>0</v>
      </c>
      <c r="I38" s="3">
        <v>561195001</v>
      </c>
      <c r="K38" s="3">
        <v>0</v>
      </c>
      <c r="M38" s="3">
        <v>684602165</v>
      </c>
      <c r="O38" s="3">
        <v>0</v>
      </c>
      <c r="Q38" s="3">
        <v>684602165</v>
      </c>
    </row>
    <row r="39" spans="1:17" x14ac:dyDescent="0.5">
      <c r="A39" s="1" t="s">
        <v>82</v>
      </c>
      <c r="C39" s="3">
        <v>0</v>
      </c>
      <c r="E39" s="3">
        <v>96590845</v>
      </c>
      <c r="G39" s="3">
        <v>0</v>
      </c>
      <c r="I39" s="3">
        <v>96590845</v>
      </c>
      <c r="K39" s="3">
        <v>0</v>
      </c>
      <c r="M39" s="3">
        <v>272098526</v>
      </c>
      <c r="O39" s="3">
        <v>0</v>
      </c>
      <c r="Q39" s="3">
        <v>272098526</v>
      </c>
    </row>
    <row r="40" spans="1:17" x14ac:dyDescent="0.5">
      <c r="A40" s="1" t="s">
        <v>94</v>
      </c>
      <c r="C40" s="3">
        <v>0</v>
      </c>
      <c r="E40" s="3">
        <v>304349892</v>
      </c>
      <c r="G40" s="3">
        <v>0</v>
      </c>
      <c r="I40" s="3">
        <v>304349892</v>
      </c>
      <c r="K40" s="3">
        <v>0</v>
      </c>
      <c r="M40" s="3">
        <v>595083350</v>
      </c>
      <c r="O40" s="3">
        <v>0</v>
      </c>
      <c r="Q40" s="3">
        <v>595083350</v>
      </c>
    </row>
    <row r="41" spans="1:17" x14ac:dyDescent="0.5">
      <c r="A41" s="1" t="s">
        <v>55</v>
      </c>
      <c r="C41" s="3">
        <v>0</v>
      </c>
      <c r="E41" s="3">
        <v>43387834</v>
      </c>
      <c r="G41" s="3">
        <v>0</v>
      </c>
      <c r="I41" s="3">
        <v>43387834</v>
      </c>
      <c r="K41" s="3">
        <v>0</v>
      </c>
      <c r="M41" s="3">
        <v>73709645</v>
      </c>
      <c r="O41" s="3">
        <v>0</v>
      </c>
      <c r="Q41" s="3">
        <v>73709645</v>
      </c>
    </row>
    <row r="42" spans="1:17" x14ac:dyDescent="0.5">
      <c r="A42" s="1" t="s">
        <v>46</v>
      </c>
      <c r="C42" s="3">
        <v>0</v>
      </c>
      <c r="E42" s="3">
        <v>-9623172563</v>
      </c>
      <c r="G42" s="3">
        <v>0</v>
      </c>
      <c r="I42" s="3">
        <v>-9623172563</v>
      </c>
      <c r="K42" s="3">
        <v>0</v>
      </c>
      <c r="M42" s="3">
        <v>-12419963278</v>
      </c>
      <c r="O42" s="3">
        <v>0</v>
      </c>
      <c r="Q42" s="3">
        <v>-12419963278</v>
      </c>
    </row>
    <row r="43" spans="1:17" x14ac:dyDescent="0.5">
      <c r="A43" s="1" t="s">
        <v>85</v>
      </c>
      <c r="C43" s="3">
        <v>0</v>
      </c>
      <c r="E43" s="3">
        <v>377716803</v>
      </c>
      <c r="G43" s="3">
        <v>0</v>
      </c>
      <c r="I43" s="3">
        <v>377716803</v>
      </c>
      <c r="K43" s="3">
        <v>0</v>
      </c>
      <c r="M43" s="3">
        <v>818288982</v>
      </c>
      <c r="O43" s="3">
        <v>0</v>
      </c>
      <c r="Q43" s="3">
        <v>818288982</v>
      </c>
    </row>
    <row r="44" spans="1:17" x14ac:dyDescent="0.5">
      <c r="A44" s="1" t="s">
        <v>79</v>
      </c>
      <c r="C44" s="3">
        <v>0</v>
      </c>
      <c r="E44" s="3">
        <v>324424373</v>
      </c>
      <c r="G44" s="3">
        <v>0</v>
      </c>
      <c r="I44" s="3">
        <v>324424373</v>
      </c>
      <c r="K44" s="3">
        <v>0</v>
      </c>
      <c r="M44" s="3">
        <v>657764082</v>
      </c>
      <c r="O44" s="3">
        <v>0</v>
      </c>
      <c r="Q44" s="3">
        <v>657764082</v>
      </c>
    </row>
    <row r="45" spans="1:17" x14ac:dyDescent="0.5">
      <c r="A45" s="1" t="s">
        <v>43</v>
      </c>
      <c r="C45" s="3">
        <v>0</v>
      </c>
      <c r="E45" s="3">
        <v>485209781</v>
      </c>
      <c r="G45" s="3">
        <v>0</v>
      </c>
      <c r="I45" s="3">
        <v>485209781</v>
      </c>
      <c r="K45" s="3">
        <v>0</v>
      </c>
      <c r="M45" s="3">
        <v>468380352</v>
      </c>
      <c r="O45" s="3">
        <v>0</v>
      </c>
      <c r="Q45" s="3">
        <v>468380352</v>
      </c>
    </row>
    <row r="46" spans="1:17" x14ac:dyDescent="0.5">
      <c r="A46" s="1" t="s">
        <v>91</v>
      </c>
      <c r="C46" s="3">
        <v>0</v>
      </c>
      <c r="E46" s="3">
        <v>1259055091</v>
      </c>
      <c r="G46" s="3">
        <v>0</v>
      </c>
      <c r="I46" s="3">
        <v>1259055091</v>
      </c>
      <c r="K46" s="3">
        <v>0</v>
      </c>
      <c r="M46" s="3">
        <v>1835443483</v>
      </c>
      <c r="O46" s="3">
        <v>0</v>
      </c>
      <c r="Q46" s="3">
        <v>1835443483</v>
      </c>
    </row>
    <row r="47" spans="1:17" x14ac:dyDescent="0.5">
      <c r="A47" s="1" t="s">
        <v>34</v>
      </c>
      <c r="C47" s="3">
        <v>0</v>
      </c>
      <c r="E47" s="3">
        <v>953040350</v>
      </c>
      <c r="G47" s="3">
        <v>0</v>
      </c>
      <c r="I47" s="3">
        <v>953040350</v>
      </c>
      <c r="K47" s="3">
        <v>0</v>
      </c>
      <c r="M47" s="3">
        <v>849570446</v>
      </c>
      <c r="O47" s="3">
        <v>0</v>
      </c>
      <c r="Q47" s="3">
        <v>849570446</v>
      </c>
    </row>
    <row r="48" spans="1:17" x14ac:dyDescent="0.5">
      <c r="A48" s="1" t="s">
        <v>58</v>
      </c>
      <c r="C48" s="3">
        <v>0</v>
      </c>
      <c r="E48" s="3">
        <v>69897936</v>
      </c>
      <c r="G48" s="3">
        <v>0</v>
      </c>
      <c r="I48" s="3">
        <v>69897936</v>
      </c>
      <c r="K48" s="3">
        <v>0</v>
      </c>
      <c r="M48" s="3">
        <v>54981434</v>
      </c>
      <c r="O48" s="3">
        <v>0</v>
      </c>
      <c r="Q48" s="3">
        <v>54981434</v>
      </c>
    </row>
    <row r="49" spans="1:17" x14ac:dyDescent="0.5">
      <c r="A49" s="1" t="s">
        <v>64</v>
      </c>
      <c r="C49" s="3">
        <v>0</v>
      </c>
      <c r="E49" s="3">
        <v>237360500</v>
      </c>
      <c r="G49" s="3">
        <v>0</v>
      </c>
      <c r="I49" s="3">
        <v>237360500</v>
      </c>
      <c r="K49" s="3">
        <v>0</v>
      </c>
      <c r="M49" s="3">
        <v>133068419</v>
      </c>
      <c r="O49" s="3">
        <v>0</v>
      </c>
      <c r="Q49" s="3">
        <v>133068419</v>
      </c>
    </row>
    <row r="50" spans="1:17" ht="22.5" thickBot="1" x14ac:dyDescent="0.55000000000000004">
      <c r="C50" s="7">
        <f>SUM(C8:C49)</f>
        <v>13935216186</v>
      </c>
      <c r="E50" s="7">
        <f>SUM(E8:E49)</f>
        <v>32948644509</v>
      </c>
      <c r="G50" s="7">
        <f>SUM(G8:G49)</f>
        <v>1352744119</v>
      </c>
      <c r="I50" s="7">
        <f>SUM(I8:I49)</f>
        <v>48236604814</v>
      </c>
      <c r="K50" s="7">
        <f>SUM(K8:K49)</f>
        <v>92262710646</v>
      </c>
      <c r="M50" s="7">
        <f>SUM(M8:M49)</f>
        <v>-3299648855</v>
      </c>
      <c r="O50" s="7">
        <f>SUM(O8:O49)</f>
        <v>49144371662</v>
      </c>
      <c r="Q50" s="7">
        <f>SUM(Q8:Q49)</f>
        <v>138107433453</v>
      </c>
    </row>
    <row r="51" spans="1:17" ht="22.5" thickTop="1" x14ac:dyDescent="0.5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25" sqref="J25:K25"/>
    </sheetView>
  </sheetViews>
  <sheetFormatPr defaultRowHeight="21.75" x14ac:dyDescent="0.5"/>
  <cols>
    <col min="1" max="1" width="22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2.5" x14ac:dyDescent="0.5">
      <c r="A6" s="17" t="s">
        <v>235</v>
      </c>
      <c r="B6" s="17" t="s">
        <v>235</v>
      </c>
      <c r="C6" s="17" t="s">
        <v>235</v>
      </c>
      <c r="E6" s="17" t="s">
        <v>145</v>
      </c>
      <c r="F6" s="17" t="s">
        <v>145</v>
      </c>
      <c r="G6" s="17" t="s">
        <v>145</v>
      </c>
      <c r="I6" s="17" t="s">
        <v>146</v>
      </c>
      <c r="J6" s="17" t="s">
        <v>146</v>
      </c>
      <c r="K6" s="17" t="s">
        <v>146</v>
      </c>
    </row>
    <row r="7" spans="1:11" ht="22.5" x14ac:dyDescent="0.5">
      <c r="A7" s="5" t="s">
        <v>236</v>
      </c>
      <c r="C7" s="5" t="s">
        <v>127</v>
      </c>
      <c r="E7" s="5" t="s">
        <v>237</v>
      </c>
      <c r="G7" s="5" t="s">
        <v>238</v>
      </c>
      <c r="I7" s="5" t="s">
        <v>237</v>
      </c>
      <c r="K7" s="5" t="s">
        <v>238</v>
      </c>
    </row>
    <row r="8" spans="1:11" x14ac:dyDescent="0.5">
      <c r="A8" s="1" t="s">
        <v>140</v>
      </c>
      <c r="C8" s="1" t="s">
        <v>141</v>
      </c>
      <c r="E8" s="3">
        <v>3122714</v>
      </c>
      <c r="G8" s="1">
        <v>100</v>
      </c>
      <c r="I8" s="3">
        <v>263306056</v>
      </c>
      <c r="K8" s="1">
        <v>100</v>
      </c>
    </row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K25" sqref="J25:K25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7.7109375" style="1" customWidth="1"/>
    <col min="4" max="4" width="1" style="1" customWidth="1"/>
    <col min="5" max="5" width="19.28515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7" t="s">
        <v>0</v>
      </c>
      <c r="B2" s="17"/>
      <c r="C2" s="17"/>
      <c r="D2" s="17"/>
      <c r="E2" s="17"/>
    </row>
    <row r="3" spans="1:5" ht="22.5" x14ac:dyDescent="0.5">
      <c r="A3" s="17" t="s">
        <v>143</v>
      </c>
      <c r="B3" s="17"/>
      <c r="C3" s="17"/>
      <c r="D3" s="17"/>
      <c r="E3" s="17"/>
    </row>
    <row r="4" spans="1:5" ht="22.5" x14ac:dyDescent="0.5">
      <c r="A4" s="17" t="s">
        <v>2</v>
      </c>
      <c r="B4" s="17"/>
      <c r="C4" s="17"/>
      <c r="D4" s="17"/>
      <c r="E4" s="17"/>
    </row>
    <row r="5" spans="1:5" ht="22.5" x14ac:dyDescent="0.5">
      <c r="E5" s="14" t="s">
        <v>246</v>
      </c>
    </row>
    <row r="6" spans="1:5" ht="22.5" x14ac:dyDescent="0.5">
      <c r="A6" s="17" t="s">
        <v>239</v>
      </c>
      <c r="C6" s="4" t="s">
        <v>145</v>
      </c>
      <c r="E6" s="4" t="s">
        <v>247</v>
      </c>
    </row>
    <row r="7" spans="1:5" ht="22.5" x14ac:dyDescent="0.5">
      <c r="A7" s="18" t="s">
        <v>239</v>
      </c>
      <c r="C7" s="5" t="s">
        <v>130</v>
      </c>
      <c r="E7" s="5" t="s">
        <v>130</v>
      </c>
    </row>
    <row r="8" spans="1:5" x14ac:dyDescent="0.5">
      <c r="A8" s="1" t="s">
        <v>239</v>
      </c>
      <c r="C8" s="3">
        <v>0</v>
      </c>
      <c r="E8" s="3">
        <v>161327170</v>
      </c>
    </row>
    <row r="9" spans="1:5" x14ac:dyDescent="0.5">
      <c r="A9" s="1" t="s">
        <v>240</v>
      </c>
      <c r="C9" s="3">
        <v>0</v>
      </c>
      <c r="E9" s="3">
        <v>68017529</v>
      </c>
    </row>
    <row r="10" spans="1:5" ht="23.25" thickBot="1" x14ac:dyDescent="0.6">
      <c r="A10" s="2" t="s">
        <v>152</v>
      </c>
      <c r="C10" s="7">
        <f>SUM(C8:C9)</f>
        <v>0</v>
      </c>
      <c r="E10" s="7">
        <f>SUM(E8:E9)</f>
        <v>229344699</v>
      </c>
    </row>
    <row r="11" spans="1:5" ht="22.5" thickTop="1" x14ac:dyDescent="0.5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6"/>
  <sheetViews>
    <sheetView rightToLeft="1" workbookViewId="0">
      <selection activeCell="K25" sqref="J25:K25"/>
    </sheetView>
  </sheetViews>
  <sheetFormatPr defaultRowHeight="21.75" x14ac:dyDescent="0.5"/>
  <cols>
    <col min="1" max="1" width="34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8.42578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5.1406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2.5" x14ac:dyDescent="0.5">
      <c r="A6" s="17" t="s">
        <v>3</v>
      </c>
      <c r="C6" s="18" t="s">
        <v>244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2.5" x14ac:dyDescent="0.5">
      <c r="A7" s="17" t="s">
        <v>3</v>
      </c>
      <c r="C7" s="19" t="s">
        <v>7</v>
      </c>
      <c r="E7" s="19" t="s">
        <v>8</v>
      </c>
      <c r="G7" s="19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2.5" x14ac:dyDescent="0.5">
      <c r="A8" s="18" t="s">
        <v>3</v>
      </c>
      <c r="C8" s="18" t="s">
        <v>7</v>
      </c>
      <c r="E8" s="18" t="s">
        <v>8</v>
      </c>
      <c r="G8" s="18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">
      <c r="A9" s="1" t="s">
        <v>15</v>
      </c>
      <c r="C9" s="3">
        <v>116940</v>
      </c>
      <c r="E9" s="3">
        <v>430806960</v>
      </c>
      <c r="G9" s="3">
        <v>786857037.18299997</v>
      </c>
      <c r="I9" s="3">
        <v>0</v>
      </c>
      <c r="K9" s="3">
        <v>0</v>
      </c>
      <c r="M9" s="3">
        <v>0</v>
      </c>
      <c r="O9" s="3">
        <v>0</v>
      </c>
      <c r="Q9" s="3">
        <v>116940</v>
      </c>
      <c r="S9" s="3">
        <v>5999</v>
      </c>
      <c r="U9" s="3">
        <v>430806960</v>
      </c>
      <c r="W9" s="3">
        <v>697348997.79299998</v>
      </c>
      <c r="Y9" s="6">
        <v>2.3884474104155127E-4</v>
      </c>
    </row>
    <row r="10" spans="1:25" x14ac:dyDescent="0.5">
      <c r="A10" s="1" t="s">
        <v>16</v>
      </c>
      <c r="C10" s="3">
        <v>58470</v>
      </c>
      <c r="E10" s="3">
        <v>274018484</v>
      </c>
      <c r="G10" s="3">
        <v>549951343.31700003</v>
      </c>
      <c r="I10" s="3">
        <v>0</v>
      </c>
      <c r="K10" s="3">
        <v>0</v>
      </c>
      <c r="M10" s="3">
        <v>0</v>
      </c>
      <c r="O10" s="3">
        <v>0</v>
      </c>
      <c r="Q10" s="3">
        <v>58470</v>
      </c>
      <c r="S10" s="3">
        <v>8635</v>
      </c>
      <c r="U10" s="3">
        <v>274018484</v>
      </c>
      <c r="W10" s="3">
        <v>501884363.72250003</v>
      </c>
      <c r="Y10" s="6">
        <v>1.7189734446522716E-4</v>
      </c>
    </row>
    <row r="11" spans="1:25" x14ac:dyDescent="0.5">
      <c r="A11" s="1" t="s">
        <v>17</v>
      </c>
      <c r="C11" s="3">
        <v>11500</v>
      </c>
      <c r="E11" s="3">
        <v>5555648288</v>
      </c>
      <c r="G11" s="3">
        <v>15845304080.625</v>
      </c>
      <c r="I11" s="3">
        <v>0</v>
      </c>
      <c r="K11" s="3">
        <v>0</v>
      </c>
      <c r="M11" s="3">
        <v>-11500</v>
      </c>
      <c r="O11" s="3">
        <v>14793387696</v>
      </c>
      <c r="Q11" s="3">
        <v>0</v>
      </c>
      <c r="S11" s="3">
        <v>0</v>
      </c>
      <c r="U11" s="3">
        <v>0</v>
      </c>
      <c r="W11" s="3">
        <v>0</v>
      </c>
      <c r="Y11" s="6">
        <v>0</v>
      </c>
    </row>
    <row r="12" spans="1:25" x14ac:dyDescent="0.5">
      <c r="A12" s="1" t="s">
        <v>18</v>
      </c>
      <c r="C12" s="3">
        <v>6000</v>
      </c>
      <c r="E12" s="3">
        <v>3773435901</v>
      </c>
      <c r="G12" s="3">
        <v>8307094932.8999996</v>
      </c>
      <c r="I12" s="3">
        <v>0</v>
      </c>
      <c r="K12" s="3">
        <v>0</v>
      </c>
      <c r="M12" s="3">
        <v>-6000</v>
      </c>
      <c r="O12" s="3">
        <v>7581999853</v>
      </c>
      <c r="Q12" s="3">
        <v>0</v>
      </c>
      <c r="S12" s="3">
        <v>0</v>
      </c>
      <c r="U12" s="3">
        <v>0</v>
      </c>
      <c r="W12" s="3">
        <v>0</v>
      </c>
      <c r="Y12" s="6">
        <v>0</v>
      </c>
    </row>
    <row r="13" spans="1:25" ht="22.5" thickBot="1" x14ac:dyDescent="0.55000000000000004">
      <c r="C13" s="3"/>
      <c r="E13" s="7">
        <f>SUM(E9:E12)</f>
        <v>10033909633</v>
      </c>
      <c r="G13" s="7">
        <f>SUM(G9:G12)</f>
        <v>25489207394.025002</v>
      </c>
      <c r="I13" s="3"/>
      <c r="K13" s="3"/>
      <c r="M13" s="3"/>
      <c r="O13" s="7">
        <f>SUM(O9:O12)</f>
        <v>22375387549</v>
      </c>
      <c r="Q13" s="3"/>
      <c r="S13" s="3"/>
      <c r="U13" s="7">
        <f>SUM(U9:U12)</f>
        <v>704825444</v>
      </c>
      <c r="W13" s="7">
        <f>SUM(W9:W12)</f>
        <v>1199233361.5155001</v>
      </c>
      <c r="Y13" s="8">
        <f>SUM(Y9:Y12)</f>
        <v>4.1074208550677843E-4</v>
      </c>
    </row>
    <row r="14" spans="1:25" ht="22.5" thickTop="1" x14ac:dyDescent="0.5"/>
    <row r="16" spans="1:25" x14ac:dyDescent="0.5">
      <c r="W16" s="3"/>
    </row>
  </sheetData>
  <mergeCells count="17">
    <mergeCell ref="W7:W8"/>
    <mergeCell ref="I7:K7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41"/>
  <sheetViews>
    <sheetView rightToLeft="1" topLeftCell="H25" workbookViewId="0">
      <selection activeCell="K25" sqref="J25:K25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6.5703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40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40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40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40" ht="22.5" x14ac:dyDescent="0.5">
      <c r="A6" s="18" t="s">
        <v>20</v>
      </c>
      <c r="B6" s="18" t="s">
        <v>20</v>
      </c>
      <c r="C6" s="18" t="s">
        <v>20</v>
      </c>
      <c r="D6" s="18" t="s">
        <v>20</v>
      </c>
      <c r="E6" s="18" t="s">
        <v>20</v>
      </c>
      <c r="F6" s="18" t="s">
        <v>20</v>
      </c>
      <c r="G6" s="18" t="s">
        <v>20</v>
      </c>
      <c r="H6" s="18" t="s">
        <v>20</v>
      </c>
      <c r="I6" s="18" t="s">
        <v>20</v>
      </c>
      <c r="J6" s="18" t="s">
        <v>20</v>
      </c>
      <c r="K6" s="18" t="s">
        <v>20</v>
      </c>
      <c r="L6" s="18" t="s">
        <v>20</v>
      </c>
      <c r="M6" s="18" t="s">
        <v>20</v>
      </c>
      <c r="O6" s="18" t="s">
        <v>244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40" ht="22.5" x14ac:dyDescent="0.5">
      <c r="A7" s="19" t="s">
        <v>21</v>
      </c>
      <c r="C7" s="19" t="s">
        <v>22</v>
      </c>
      <c r="E7" s="19" t="s">
        <v>23</v>
      </c>
      <c r="G7" s="19" t="s">
        <v>24</v>
      </c>
      <c r="I7" s="19" t="s">
        <v>25</v>
      </c>
      <c r="K7" s="19" t="s">
        <v>26</v>
      </c>
      <c r="M7" s="19" t="s">
        <v>19</v>
      </c>
      <c r="O7" s="19" t="s">
        <v>7</v>
      </c>
      <c r="Q7" s="19" t="s">
        <v>8</v>
      </c>
      <c r="S7" s="19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9" t="s">
        <v>7</v>
      </c>
      <c r="AE7" s="19" t="s">
        <v>27</v>
      </c>
      <c r="AG7" s="19" t="s">
        <v>8</v>
      </c>
      <c r="AI7" s="19" t="s">
        <v>9</v>
      </c>
      <c r="AK7" s="19" t="s">
        <v>13</v>
      </c>
    </row>
    <row r="8" spans="1:40" ht="22.5" x14ac:dyDescent="0.5">
      <c r="A8" s="18" t="s">
        <v>21</v>
      </c>
      <c r="C8" s="18" t="s">
        <v>22</v>
      </c>
      <c r="E8" s="18" t="s">
        <v>23</v>
      </c>
      <c r="G8" s="18" t="s">
        <v>24</v>
      </c>
      <c r="I8" s="18" t="s">
        <v>25</v>
      </c>
      <c r="K8" s="18" t="s">
        <v>26</v>
      </c>
      <c r="M8" s="18" t="s">
        <v>19</v>
      </c>
      <c r="O8" s="18" t="s">
        <v>7</v>
      </c>
      <c r="Q8" s="18" t="s">
        <v>8</v>
      </c>
      <c r="S8" s="18" t="s">
        <v>9</v>
      </c>
      <c r="U8" s="5" t="s">
        <v>7</v>
      </c>
      <c r="W8" s="5" t="s">
        <v>8</v>
      </c>
      <c r="Y8" s="5" t="s">
        <v>7</v>
      </c>
      <c r="AA8" s="5" t="s">
        <v>14</v>
      </c>
      <c r="AC8" s="18" t="s">
        <v>7</v>
      </c>
      <c r="AE8" s="18" t="s">
        <v>27</v>
      </c>
      <c r="AG8" s="18" t="s">
        <v>8</v>
      </c>
      <c r="AI8" s="18" t="s">
        <v>9</v>
      </c>
      <c r="AK8" s="18" t="s">
        <v>13</v>
      </c>
    </row>
    <row r="9" spans="1:40" x14ac:dyDescent="0.5">
      <c r="A9" s="1" t="s">
        <v>28</v>
      </c>
      <c r="C9" s="1" t="s">
        <v>29</v>
      </c>
      <c r="E9" s="1" t="s">
        <v>29</v>
      </c>
      <c r="G9" s="1" t="s">
        <v>30</v>
      </c>
      <c r="I9" s="1" t="s">
        <v>31</v>
      </c>
      <c r="K9" s="3">
        <v>20</v>
      </c>
      <c r="M9" s="3">
        <v>20</v>
      </c>
      <c r="O9" s="3">
        <v>250</v>
      </c>
      <c r="Q9" s="3">
        <v>255046218</v>
      </c>
      <c r="S9" s="3">
        <v>260452784</v>
      </c>
      <c r="U9" s="3">
        <v>0</v>
      </c>
      <c r="W9" s="3">
        <v>0</v>
      </c>
      <c r="Y9" s="3">
        <v>0</v>
      </c>
      <c r="AA9" s="3">
        <v>0</v>
      </c>
      <c r="AC9" s="3">
        <v>250</v>
      </c>
      <c r="AE9" s="3">
        <v>1024333</v>
      </c>
      <c r="AG9" s="3">
        <v>255046218</v>
      </c>
      <c r="AI9" s="3">
        <v>256036834</v>
      </c>
      <c r="AK9" s="6">
        <v>8.7693610383564685E-5</v>
      </c>
      <c r="AM9" s="3"/>
      <c r="AN9" s="3"/>
    </row>
    <row r="10" spans="1:40" x14ac:dyDescent="0.5">
      <c r="A10" s="1" t="s">
        <v>32</v>
      </c>
      <c r="C10" s="1" t="s">
        <v>29</v>
      </c>
      <c r="E10" s="1" t="s">
        <v>29</v>
      </c>
      <c r="G10" s="1" t="s">
        <v>30</v>
      </c>
      <c r="I10" s="1" t="s">
        <v>31</v>
      </c>
      <c r="K10" s="3">
        <v>20</v>
      </c>
      <c r="M10" s="3">
        <v>20</v>
      </c>
      <c r="O10" s="3">
        <v>5979</v>
      </c>
      <c r="Q10" s="3">
        <v>6179823541</v>
      </c>
      <c r="S10" s="3">
        <v>5977916306</v>
      </c>
      <c r="U10" s="3">
        <v>0</v>
      </c>
      <c r="W10" s="3">
        <v>0</v>
      </c>
      <c r="Y10" s="3">
        <v>0</v>
      </c>
      <c r="AA10" s="3">
        <v>0</v>
      </c>
      <c r="AC10" s="3">
        <v>5979</v>
      </c>
      <c r="AE10" s="3">
        <v>1000000</v>
      </c>
      <c r="AG10" s="3">
        <v>6179823541</v>
      </c>
      <c r="AI10" s="3">
        <v>5977916306</v>
      </c>
      <c r="AK10" s="6">
        <v>2.047459559837872E-3</v>
      </c>
      <c r="AM10" s="3"/>
      <c r="AN10" s="3"/>
    </row>
    <row r="11" spans="1:40" x14ac:dyDescent="0.5">
      <c r="A11" s="1" t="s">
        <v>33</v>
      </c>
      <c r="C11" s="1" t="s">
        <v>29</v>
      </c>
      <c r="E11" s="1" t="s">
        <v>29</v>
      </c>
      <c r="G11" s="1" t="s">
        <v>30</v>
      </c>
      <c r="I11" s="1" t="s">
        <v>31</v>
      </c>
      <c r="K11" s="3">
        <v>20</v>
      </c>
      <c r="M11" s="3">
        <v>20</v>
      </c>
      <c r="O11" s="3">
        <v>50000</v>
      </c>
      <c r="Q11" s="3">
        <v>49535887498</v>
      </c>
      <c r="S11" s="3">
        <v>45397970126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921151</v>
      </c>
      <c r="AG11" s="3">
        <v>49535887498</v>
      </c>
      <c r="AI11" s="3">
        <v>46049202069</v>
      </c>
      <c r="AK11" s="6">
        <v>1.5772030616160983E-2</v>
      </c>
      <c r="AM11" s="3"/>
      <c r="AN11" s="3"/>
    </row>
    <row r="12" spans="1:40" x14ac:dyDescent="0.5">
      <c r="A12" s="1" t="s">
        <v>34</v>
      </c>
      <c r="C12" s="1" t="s">
        <v>29</v>
      </c>
      <c r="E12" s="1" t="s">
        <v>29</v>
      </c>
      <c r="G12" s="1" t="s">
        <v>35</v>
      </c>
      <c r="I12" s="1" t="s">
        <v>36</v>
      </c>
      <c r="K12" s="3">
        <v>0</v>
      </c>
      <c r="M12" s="3">
        <v>0</v>
      </c>
      <c r="O12" s="3">
        <v>75658</v>
      </c>
      <c r="Q12" s="3">
        <v>61768692656</v>
      </c>
      <c r="S12" s="3">
        <v>61665222752</v>
      </c>
      <c r="U12" s="3">
        <v>19285</v>
      </c>
      <c r="W12" s="3">
        <v>15730732421</v>
      </c>
      <c r="Y12" s="3">
        <v>0</v>
      </c>
      <c r="AA12" s="3">
        <v>0</v>
      </c>
      <c r="AC12" s="3">
        <v>94943</v>
      </c>
      <c r="AE12" s="3">
        <v>825371</v>
      </c>
      <c r="AG12" s="3">
        <v>77499425077</v>
      </c>
      <c r="AI12" s="3">
        <v>78348995523</v>
      </c>
      <c r="AK12" s="6">
        <v>2.6834835363327512E-2</v>
      </c>
      <c r="AM12" s="3"/>
      <c r="AN12" s="3"/>
    </row>
    <row r="13" spans="1:40" x14ac:dyDescent="0.5">
      <c r="A13" s="1" t="s">
        <v>37</v>
      </c>
      <c r="C13" s="1" t="s">
        <v>29</v>
      </c>
      <c r="E13" s="1" t="s">
        <v>29</v>
      </c>
      <c r="G13" s="1" t="s">
        <v>38</v>
      </c>
      <c r="I13" s="1" t="s">
        <v>39</v>
      </c>
      <c r="K13" s="3">
        <v>0</v>
      </c>
      <c r="M13" s="3">
        <v>0</v>
      </c>
      <c r="O13" s="3">
        <v>370677</v>
      </c>
      <c r="Q13" s="3">
        <v>301640018352</v>
      </c>
      <c r="S13" s="3">
        <v>307488292357</v>
      </c>
      <c r="U13" s="3">
        <v>23888</v>
      </c>
      <c r="W13" s="3">
        <v>19397059526</v>
      </c>
      <c r="Y13" s="3">
        <v>200000</v>
      </c>
      <c r="AA13" s="3">
        <v>164082371875</v>
      </c>
      <c r="AC13" s="3">
        <v>194565</v>
      </c>
      <c r="AE13" s="3">
        <v>801708</v>
      </c>
      <c r="AG13" s="3">
        <v>158307450122</v>
      </c>
      <c r="AI13" s="3">
        <v>155956044862</v>
      </c>
      <c r="AK13" s="6">
        <v>5.3415551276071331E-2</v>
      </c>
      <c r="AM13" s="3"/>
      <c r="AN13" s="3"/>
    </row>
    <row r="14" spans="1:40" x14ac:dyDescent="0.5">
      <c r="A14" s="1" t="s">
        <v>40</v>
      </c>
      <c r="C14" s="1" t="s">
        <v>29</v>
      </c>
      <c r="E14" s="1" t="s">
        <v>29</v>
      </c>
      <c r="G14" s="1" t="s">
        <v>41</v>
      </c>
      <c r="I14" s="1" t="s">
        <v>42</v>
      </c>
      <c r="K14" s="3">
        <v>0</v>
      </c>
      <c r="M14" s="3">
        <v>0</v>
      </c>
      <c r="O14" s="3">
        <v>259560</v>
      </c>
      <c r="Q14" s="3">
        <v>208538296492</v>
      </c>
      <c r="S14" s="3">
        <v>207591159841</v>
      </c>
      <c r="U14" s="3">
        <v>0</v>
      </c>
      <c r="W14" s="3">
        <v>0</v>
      </c>
      <c r="Y14" s="3">
        <v>0</v>
      </c>
      <c r="AA14" s="3">
        <v>0</v>
      </c>
      <c r="AC14" s="3">
        <v>259560</v>
      </c>
      <c r="AE14" s="3">
        <v>805066</v>
      </c>
      <c r="AG14" s="3">
        <v>208538296492</v>
      </c>
      <c r="AI14" s="3">
        <v>208925056428</v>
      </c>
      <c r="AK14" s="6">
        <v>7.1557643529373202E-2</v>
      </c>
      <c r="AM14" s="3"/>
      <c r="AN14" s="3"/>
    </row>
    <row r="15" spans="1:40" x14ac:dyDescent="0.5">
      <c r="A15" s="1" t="s">
        <v>43</v>
      </c>
      <c r="C15" s="1" t="s">
        <v>29</v>
      </c>
      <c r="E15" s="1" t="s">
        <v>29</v>
      </c>
      <c r="G15" s="1" t="s">
        <v>44</v>
      </c>
      <c r="I15" s="1" t="s">
        <v>45</v>
      </c>
      <c r="K15" s="3">
        <v>0</v>
      </c>
      <c r="M15" s="3">
        <v>0</v>
      </c>
      <c r="O15" s="3">
        <v>35476</v>
      </c>
      <c r="Q15" s="3">
        <v>26810613527</v>
      </c>
      <c r="S15" s="3">
        <v>26793784098</v>
      </c>
      <c r="U15" s="3">
        <v>20000</v>
      </c>
      <c r="W15" s="3">
        <v>15136147039</v>
      </c>
      <c r="Y15" s="3">
        <v>0</v>
      </c>
      <c r="AA15" s="3">
        <v>0</v>
      </c>
      <c r="AC15" s="3">
        <v>55476</v>
      </c>
      <c r="AE15" s="3">
        <v>764706</v>
      </c>
      <c r="AG15" s="3">
        <v>41946760566</v>
      </c>
      <c r="AI15" s="3">
        <v>42415140918</v>
      </c>
      <c r="AK15" s="6">
        <v>1.4527350553112543E-2</v>
      </c>
      <c r="AM15" s="3"/>
      <c r="AN15" s="3"/>
    </row>
    <row r="16" spans="1:40" x14ac:dyDescent="0.5">
      <c r="A16" s="1" t="s">
        <v>46</v>
      </c>
      <c r="C16" s="1" t="s">
        <v>29</v>
      </c>
      <c r="E16" s="1" t="s">
        <v>29</v>
      </c>
      <c r="G16" s="1" t="s">
        <v>47</v>
      </c>
      <c r="I16" s="1" t="s">
        <v>48</v>
      </c>
      <c r="K16" s="3">
        <v>0</v>
      </c>
      <c r="M16" s="3">
        <v>0</v>
      </c>
      <c r="O16" s="3">
        <v>459461</v>
      </c>
      <c r="Q16" s="3">
        <v>342910409665</v>
      </c>
      <c r="S16" s="3">
        <v>340113618950</v>
      </c>
      <c r="U16" s="3">
        <v>36747</v>
      </c>
      <c r="W16" s="3">
        <v>27162553080</v>
      </c>
      <c r="Y16" s="3">
        <v>0</v>
      </c>
      <c r="AA16" s="3">
        <v>0</v>
      </c>
      <c r="AC16" s="3">
        <v>496208</v>
      </c>
      <c r="AE16" s="3">
        <v>720903</v>
      </c>
      <c r="AG16" s="3">
        <v>370072962745</v>
      </c>
      <c r="AI16" s="3">
        <v>357652999466</v>
      </c>
      <c r="AK16" s="6">
        <v>0.12249754184854775</v>
      </c>
      <c r="AM16" s="3"/>
      <c r="AN16" s="3"/>
    </row>
    <row r="17" spans="1:40" x14ac:dyDescent="0.5">
      <c r="A17" s="1" t="s">
        <v>49</v>
      </c>
      <c r="C17" s="1" t="s">
        <v>29</v>
      </c>
      <c r="E17" s="1" t="s">
        <v>29</v>
      </c>
      <c r="G17" s="1" t="s">
        <v>50</v>
      </c>
      <c r="I17" s="1" t="s">
        <v>51</v>
      </c>
      <c r="K17" s="3">
        <v>0</v>
      </c>
      <c r="M17" s="3">
        <v>0</v>
      </c>
      <c r="O17" s="3">
        <v>152516</v>
      </c>
      <c r="Q17" s="3">
        <v>111915710969</v>
      </c>
      <c r="S17" s="3">
        <v>111533948623</v>
      </c>
      <c r="U17" s="3">
        <v>0</v>
      </c>
      <c r="W17" s="3">
        <v>0</v>
      </c>
      <c r="Y17" s="3">
        <v>0</v>
      </c>
      <c r="AA17" s="3">
        <v>0</v>
      </c>
      <c r="AC17" s="3">
        <v>152516</v>
      </c>
      <c r="AE17" s="3">
        <v>738013</v>
      </c>
      <c r="AG17" s="3">
        <v>111915710969</v>
      </c>
      <c r="AI17" s="3">
        <v>112538389427</v>
      </c>
      <c r="AK17" s="6">
        <v>3.8544835605978524E-2</v>
      </c>
      <c r="AM17" s="3"/>
      <c r="AN17" s="3"/>
    </row>
    <row r="18" spans="1:40" x14ac:dyDescent="0.5">
      <c r="A18" s="1" t="s">
        <v>52</v>
      </c>
      <c r="C18" s="1" t="s">
        <v>29</v>
      </c>
      <c r="E18" s="1" t="s">
        <v>29</v>
      </c>
      <c r="G18" s="1" t="s">
        <v>53</v>
      </c>
      <c r="I18" s="1" t="s">
        <v>54</v>
      </c>
      <c r="K18" s="3">
        <v>0</v>
      </c>
      <c r="M18" s="3">
        <v>0</v>
      </c>
      <c r="O18" s="3">
        <v>55839</v>
      </c>
      <c r="Q18" s="3">
        <v>46319265488</v>
      </c>
      <c r="S18" s="3">
        <v>46336853142</v>
      </c>
      <c r="U18" s="3">
        <v>0</v>
      </c>
      <c r="W18" s="3">
        <v>0</v>
      </c>
      <c r="Y18" s="3">
        <v>0</v>
      </c>
      <c r="AA18" s="3">
        <v>0</v>
      </c>
      <c r="AC18" s="3">
        <v>55839</v>
      </c>
      <c r="AE18" s="3">
        <v>841286</v>
      </c>
      <c r="AG18" s="3">
        <v>46319265488</v>
      </c>
      <c r="AI18" s="3">
        <v>46968054450</v>
      </c>
      <c r="AK18" s="6">
        <v>1.6086741126522256E-2</v>
      </c>
      <c r="AM18" s="3"/>
      <c r="AN18" s="3"/>
    </row>
    <row r="19" spans="1:40" x14ac:dyDescent="0.5">
      <c r="A19" s="1" t="s">
        <v>55</v>
      </c>
      <c r="C19" s="1" t="s">
        <v>29</v>
      </c>
      <c r="E19" s="1" t="s">
        <v>29</v>
      </c>
      <c r="G19" s="1" t="s">
        <v>56</v>
      </c>
      <c r="I19" s="1" t="s">
        <v>57</v>
      </c>
      <c r="K19" s="3">
        <v>0</v>
      </c>
      <c r="M19" s="3">
        <v>0</v>
      </c>
      <c r="O19" s="3">
        <v>16925</v>
      </c>
      <c r="Q19" s="3">
        <v>12222087912</v>
      </c>
      <c r="S19" s="3">
        <v>12252409723</v>
      </c>
      <c r="U19" s="3">
        <v>0</v>
      </c>
      <c r="W19" s="3">
        <v>0</v>
      </c>
      <c r="Y19" s="3">
        <v>0</v>
      </c>
      <c r="AA19" s="3">
        <v>0</v>
      </c>
      <c r="AC19" s="3">
        <v>16925</v>
      </c>
      <c r="AE19" s="3">
        <v>726619</v>
      </c>
      <c r="AG19" s="3">
        <v>12222087912</v>
      </c>
      <c r="AI19" s="3">
        <v>12295797557</v>
      </c>
      <c r="AK19" s="6">
        <v>4.2113584341491447E-3</v>
      </c>
      <c r="AM19" s="3"/>
      <c r="AN19" s="3"/>
    </row>
    <row r="20" spans="1:40" x14ac:dyDescent="0.5">
      <c r="A20" s="1" t="s">
        <v>58</v>
      </c>
      <c r="C20" s="1" t="s">
        <v>29</v>
      </c>
      <c r="E20" s="1" t="s">
        <v>29</v>
      </c>
      <c r="G20" s="1" t="s">
        <v>59</v>
      </c>
      <c r="I20" s="1" t="s">
        <v>60</v>
      </c>
      <c r="K20" s="3">
        <v>0</v>
      </c>
      <c r="M20" s="3">
        <v>0</v>
      </c>
      <c r="O20" s="3">
        <v>17592</v>
      </c>
      <c r="Q20" s="3">
        <v>12610281970</v>
      </c>
      <c r="S20" s="3">
        <v>12595365468</v>
      </c>
      <c r="U20" s="3">
        <v>0</v>
      </c>
      <c r="W20" s="3">
        <v>0</v>
      </c>
      <c r="Y20" s="3">
        <v>0</v>
      </c>
      <c r="AA20" s="3">
        <v>0</v>
      </c>
      <c r="AC20" s="3">
        <v>17592</v>
      </c>
      <c r="AE20" s="3">
        <v>720075</v>
      </c>
      <c r="AG20" s="3">
        <v>12610281970</v>
      </c>
      <c r="AI20" s="3">
        <v>12665263404</v>
      </c>
      <c r="AK20" s="6">
        <v>4.3379019221726368E-3</v>
      </c>
      <c r="AM20" s="3"/>
      <c r="AN20" s="3"/>
    </row>
    <row r="21" spans="1:40" x14ac:dyDescent="0.5">
      <c r="A21" s="1" t="s">
        <v>61</v>
      </c>
      <c r="C21" s="1" t="s">
        <v>29</v>
      </c>
      <c r="E21" s="1" t="s">
        <v>29</v>
      </c>
      <c r="G21" s="1" t="s">
        <v>62</v>
      </c>
      <c r="I21" s="1" t="s">
        <v>63</v>
      </c>
      <c r="K21" s="3">
        <v>0</v>
      </c>
      <c r="M21" s="3">
        <v>0</v>
      </c>
      <c r="O21" s="3">
        <v>21064</v>
      </c>
      <c r="Q21" s="3">
        <v>17919204045</v>
      </c>
      <c r="S21" s="3">
        <v>18322358470</v>
      </c>
      <c r="U21" s="3">
        <v>0</v>
      </c>
      <c r="W21" s="3">
        <v>0</v>
      </c>
      <c r="Y21" s="3">
        <v>0</v>
      </c>
      <c r="AA21" s="3">
        <v>0</v>
      </c>
      <c r="AC21" s="3">
        <v>21064</v>
      </c>
      <c r="AE21" s="3">
        <v>875907</v>
      </c>
      <c r="AG21" s="3">
        <v>17919204045</v>
      </c>
      <c r="AI21" s="3">
        <v>18446760966</v>
      </c>
      <c r="AK21" s="6">
        <v>6.3180872990764815E-3</v>
      </c>
      <c r="AM21" s="3"/>
      <c r="AN21" s="3"/>
    </row>
    <row r="22" spans="1:40" x14ac:dyDescent="0.5">
      <c r="A22" s="1" t="s">
        <v>64</v>
      </c>
      <c r="C22" s="1" t="s">
        <v>29</v>
      </c>
      <c r="E22" s="1" t="s">
        <v>29</v>
      </c>
      <c r="G22" s="1" t="s">
        <v>65</v>
      </c>
      <c r="I22" s="1" t="s">
        <v>66</v>
      </c>
      <c r="K22" s="3">
        <v>0</v>
      </c>
      <c r="M22" s="3">
        <v>0</v>
      </c>
      <c r="O22" s="3">
        <v>39390</v>
      </c>
      <c r="Q22" s="3">
        <v>27771539283</v>
      </c>
      <c r="S22" s="3">
        <v>27667247202</v>
      </c>
      <c r="U22" s="3">
        <v>0</v>
      </c>
      <c r="W22" s="3">
        <v>0</v>
      </c>
      <c r="Y22" s="3">
        <v>0</v>
      </c>
      <c r="AA22" s="3">
        <v>0</v>
      </c>
      <c r="AC22" s="3">
        <v>39390</v>
      </c>
      <c r="AE22" s="3">
        <v>708547</v>
      </c>
      <c r="AG22" s="3">
        <v>27771539283</v>
      </c>
      <c r="AI22" s="3">
        <v>27904607702</v>
      </c>
      <c r="AK22" s="6">
        <v>9.5574365512010907E-3</v>
      </c>
      <c r="AM22" s="3"/>
      <c r="AN22" s="3"/>
    </row>
    <row r="23" spans="1:40" x14ac:dyDescent="0.5">
      <c r="A23" s="1" t="s">
        <v>67</v>
      </c>
      <c r="C23" s="1" t="s">
        <v>29</v>
      </c>
      <c r="E23" s="1" t="s">
        <v>29</v>
      </c>
      <c r="G23" s="1" t="s">
        <v>68</v>
      </c>
      <c r="I23" s="1" t="s">
        <v>69</v>
      </c>
      <c r="K23" s="3">
        <v>0</v>
      </c>
      <c r="M23" s="3">
        <v>0</v>
      </c>
      <c r="O23" s="3">
        <v>25000</v>
      </c>
      <c r="Q23" s="3">
        <v>19764368785</v>
      </c>
      <c r="S23" s="3">
        <v>21373325382</v>
      </c>
      <c r="U23" s="3">
        <v>0</v>
      </c>
      <c r="W23" s="3">
        <v>0</v>
      </c>
      <c r="Y23" s="3">
        <v>0</v>
      </c>
      <c r="AA23" s="3">
        <v>0</v>
      </c>
      <c r="AC23" s="3">
        <v>25000</v>
      </c>
      <c r="AE23" s="3">
        <v>866487</v>
      </c>
      <c r="AG23" s="3">
        <v>19764368785</v>
      </c>
      <c r="AI23" s="3">
        <v>21658248730</v>
      </c>
      <c r="AK23" s="6">
        <v>7.418034335321279E-3</v>
      </c>
      <c r="AM23" s="3"/>
      <c r="AN23" s="3"/>
    </row>
    <row r="24" spans="1:40" x14ac:dyDescent="0.5">
      <c r="A24" s="1" t="s">
        <v>70</v>
      </c>
      <c r="C24" s="1" t="s">
        <v>29</v>
      </c>
      <c r="E24" s="1" t="s">
        <v>29</v>
      </c>
      <c r="G24" s="1" t="s">
        <v>71</v>
      </c>
      <c r="I24" s="1" t="s">
        <v>72</v>
      </c>
      <c r="K24" s="3">
        <v>0</v>
      </c>
      <c r="M24" s="3">
        <v>0</v>
      </c>
      <c r="O24" s="3">
        <v>153471</v>
      </c>
      <c r="Q24" s="3">
        <v>129424239081</v>
      </c>
      <c r="S24" s="3">
        <v>130009186972</v>
      </c>
      <c r="U24" s="3">
        <v>118049</v>
      </c>
      <c r="W24" s="3">
        <v>99964155121</v>
      </c>
      <c r="Y24" s="3">
        <v>0</v>
      </c>
      <c r="AA24" s="3">
        <v>0</v>
      </c>
      <c r="AC24" s="3">
        <v>271520</v>
      </c>
      <c r="AE24" s="3">
        <v>852590</v>
      </c>
      <c r="AG24" s="3">
        <v>229388394192</v>
      </c>
      <c r="AI24" s="3">
        <v>231453278288</v>
      </c>
      <c r="AK24" s="6">
        <v>7.9273647041685588E-2</v>
      </c>
      <c r="AM24" s="3"/>
      <c r="AN24" s="3"/>
    </row>
    <row r="25" spans="1:40" x14ac:dyDescent="0.5">
      <c r="A25" s="1" t="s">
        <v>73</v>
      </c>
      <c r="C25" s="1" t="s">
        <v>29</v>
      </c>
      <c r="E25" s="1" t="s">
        <v>29</v>
      </c>
      <c r="G25" s="1" t="s">
        <v>74</v>
      </c>
      <c r="I25" s="1" t="s">
        <v>75</v>
      </c>
      <c r="K25" s="3">
        <v>0</v>
      </c>
      <c r="M25" s="3">
        <v>0</v>
      </c>
      <c r="O25" s="3">
        <v>14225</v>
      </c>
      <c r="Q25" s="3">
        <v>11636408204</v>
      </c>
      <c r="S25" s="3">
        <v>11770646883</v>
      </c>
      <c r="U25" s="3">
        <v>0</v>
      </c>
      <c r="W25" s="3">
        <v>0</v>
      </c>
      <c r="Y25" s="3">
        <v>0</v>
      </c>
      <c r="AA25" s="3">
        <v>0</v>
      </c>
      <c r="AC25" s="3">
        <v>14225</v>
      </c>
      <c r="AE25" s="3">
        <v>848562</v>
      </c>
      <c r="AG25" s="3">
        <v>11636408204</v>
      </c>
      <c r="AI25" s="3">
        <v>12068606618</v>
      </c>
      <c r="AK25" s="6">
        <v>4.133544654873378E-3</v>
      </c>
      <c r="AM25" s="3"/>
      <c r="AN25" s="3"/>
    </row>
    <row r="26" spans="1:40" x14ac:dyDescent="0.5">
      <c r="A26" s="1" t="s">
        <v>76</v>
      </c>
      <c r="C26" s="1" t="s">
        <v>29</v>
      </c>
      <c r="E26" s="1" t="s">
        <v>29</v>
      </c>
      <c r="G26" s="1" t="s">
        <v>77</v>
      </c>
      <c r="I26" s="1" t="s">
        <v>78</v>
      </c>
      <c r="K26" s="3">
        <v>0</v>
      </c>
      <c r="M26" s="3">
        <v>0</v>
      </c>
      <c r="O26" s="3">
        <v>58083</v>
      </c>
      <c r="Q26" s="3">
        <v>55298283026</v>
      </c>
      <c r="S26" s="3">
        <v>56016010061</v>
      </c>
      <c r="U26" s="3">
        <v>200000</v>
      </c>
      <c r="W26" s="3">
        <v>194841588218</v>
      </c>
      <c r="Y26" s="3">
        <v>0</v>
      </c>
      <c r="AA26" s="3">
        <v>0</v>
      </c>
      <c r="AC26" s="3">
        <v>258083</v>
      </c>
      <c r="AE26" s="3">
        <v>974513</v>
      </c>
      <c r="AG26" s="3">
        <v>250139871244</v>
      </c>
      <c r="AI26" s="3">
        <v>251459653254</v>
      </c>
      <c r="AK26" s="6">
        <v>8.6125908195078482E-2</v>
      </c>
      <c r="AM26" s="3"/>
      <c r="AN26" s="3"/>
    </row>
    <row r="27" spans="1:40" x14ac:dyDescent="0.5">
      <c r="A27" s="1" t="s">
        <v>79</v>
      </c>
      <c r="C27" s="1" t="s">
        <v>29</v>
      </c>
      <c r="E27" s="1" t="s">
        <v>29</v>
      </c>
      <c r="G27" s="1" t="s">
        <v>80</v>
      </c>
      <c r="I27" s="1" t="s">
        <v>81</v>
      </c>
      <c r="K27" s="3">
        <v>0</v>
      </c>
      <c r="M27" s="3">
        <v>0</v>
      </c>
      <c r="O27" s="3">
        <v>62245</v>
      </c>
      <c r="Q27" s="3">
        <v>54737837535</v>
      </c>
      <c r="S27" s="3">
        <v>55071177244</v>
      </c>
      <c r="U27" s="3">
        <v>0</v>
      </c>
      <c r="W27" s="3">
        <v>0</v>
      </c>
      <c r="Y27" s="3">
        <v>0</v>
      </c>
      <c r="AA27" s="3">
        <v>0</v>
      </c>
      <c r="AC27" s="3">
        <v>62245</v>
      </c>
      <c r="AE27" s="3">
        <v>890122</v>
      </c>
      <c r="AG27" s="3">
        <v>54737837535</v>
      </c>
      <c r="AI27" s="3">
        <v>55395601617</v>
      </c>
      <c r="AK27" s="6">
        <v>1.8973208773407829E-2</v>
      </c>
      <c r="AM27" s="3"/>
      <c r="AN27" s="3"/>
    </row>
    <row r="28" spans="1:40" x14ac:dyDescent="0.5">
      <c r="A28" s="1" t="s">
        <v>82</v>
      </c>
      <c r="C28" s="1" t="s">
        <v>29</v>
      </c>
      <c r="E28" s="1" t="s">
        <v>29</v>
      </c>
      <c r="G28" s="1" t="s">
        <v>83</v>
      </c>
      <c r="I28" s="1" t="s">
        <v>84</v>
      </c>
      <c r="K28" s="3">
        <v>0</v>
      </c>
      <c r="M28" s="3">
        <v>0</v>
      </c>
      <c r="O28" s="3">
        <v>11955</v>
      </c>
      <c r="Q28" s="3">
        <v>10390426291</v>
      </c>
      <c r="S28" s="3">
        <v>10565933972</v>
      </c>
      <c r="U28" s="3">
        <v>0</v>
      </c>
      <c r="W28" s="3">
        <v>0</v>
      </c>
      <c r="Y28" s="3">
        <v>0</v>
      </c>
      <c r="AA28" s="3">
        <v>0</v>
      </c>
      <c r="AC28" s="3">
        <v>11955</v>
      </c>
      <c r="AE28" s="3">
        <v>892050</v>
      </c>
      <c r="AG28" s="3">
        <v>10390426291</v>
      </c>
      <c r="AI28" s="3">
        <v>10662524817</v>
      </c>
      <c r="AK28" s="6">
        <v>3.6519561752083192E-3</v>
      </c>
      <c r="AM28" s="3"/>
      <c r="AN28" s="3"/>
    </row>
    <row r="29" spans="1:40" x14ac:dyDescent="0.5">
      <c r="A29" s="1" t="s">
        <v>85</v>
      </c>
      <c r="C29" s="1" t="s">
        <v>29</v>
      </c>
      <c r="E29" s="1" t="s">
        <v>29</v>
      </c>
      <c r="G29" s="1" t="s">
        <v>86</v>
      </c>
      <c r="I29" s="1" t="s">
        <v>87</v>
      </c>
      <c r="K29" s="3">
        <v>0</v>
      </c>
      <c r="M29" s="3">
        <v>0</v>
      </c>
      <c r="O29" s="3">
        <v>26644</v>
      </c>
      <c r="Q29" s="3">
        <v>22665365458</v>
      </c>
      <c r="S29" s="3">
        <v>23105937637</v>
      </c>
      <c r="U29" s="3">
        <v>0</v>
      </c>
      <c r="W29" s="3">
        <v>0</v>
      </c>
      <c r="Y29" s="3">
        <v>0</v>
      </c>
      <c r="AA29" s="3">
        <v>0</v>
      </c>
      <c r="AC29" s="3">
        <v>26644</v>
      </c>
      <c r="AE29" s="3">
        <v>881546</v>
      </c>
      <c r="AG29" s="3">
        <v>22665365458</v>
      </c>
      <c r="AI29" s="3">
        <v>23483654440</v>
      </c>
      <c r="AK29" s="6">
        <v>8.0432428829503057E-3</v>
      </c>
      <c r="AM29" s="3"/>
      <c r="AN29" s="3"/>
    </row>
    <row r="30" spans="1:40" x14ac:dyDescent="0.5">
      <c r="A30" s="1" t="s">
        <v>88</v>
      </c>
      <c r="C30" s="1" t="s">
        <v>29</v>
      </c>
      <c r="E30" s="1" t="s">
        <v>29</v>
      </c>
      <c r="G30" s="1" t="s">
        <v>89</v>
      </c>
      <c r="I30" s="1" t="s">
        <v>90</v>
      </c>
      <c r="K30" s="3">
        <v>0</v>
      </c>
      <c r="M30" s="3">
        <v>0</v>
      </c>
      <c r="O30" s="3">
        <v>41418</v>
      </c>
      <c r="Q30" s="3">
        <v>35074518023</v>
      </c>
      <c r="S30" s="3">
        <v>35197925187</v>
      </c>
      <c r="U30" s="3">
        <v>0</v>
      </c>
      <c r="W30" s="3">
        <v>0</v>
      </c>
      <c r="Y30" s="3">
        <v>0</v>
      </c>
      <c r="AA30" s="3">
        <v>0</v>
      </c>
      <c r="AC30" s="3">
        <v>41418</v>
      </c>
      <c r="AE30" s="3">
        <v>863528</v>
      </c>
      <c r="AG30" s="3">
        <v>35074518023</v>
      </c>
      <c r="AI30" s="3">
        <v>35759120188</v>
      </c>
      <c r="AK30" s="6">
        <v>1.2247637593525056E-2</v>
      </c>
      <c r="AM30" s="3"/>
      <c r="AN30" s="3"/>
    </row>
    <row r="31" spans="1:40" x14ac:dyDescent="0.5">
      <c r="A31" s="1" t="s">
        <v>91</v>
      </c>
      <c r="C31" s="1" t="s">
        <v>29</v>
      </c>
      <c r="E31" s="1" t="s">
        <v>29</v>
      </c>
      <c r="G31" s="1" t="s">
        <v>92</v>
      </c>
      <c r="I31" s="1" t="s">
        <v>93</v>
      </c>
      <c r="K31" s="3">
        <v>0</v>
      </c>
      <c r="M31" s="3">
        <v>0</v>
      </c>
      <c r="O31" s="3">
        <v>90167</v>
      </c>
      <c r="Q31" s="3">
        <v>74747821299</v>
      </c>
      <c r="S31" s="3">
        <v>75324209691</v>
      </c>
      <c r="U31" s="3">
        <v>13111</v>
      </c>
      <c r="W31" s="3">
        <v>10961812200</v>
      </c>
      <c r="Y31" s="3">
        <v>0</v>
      </c>
      <c r="AA31" s="3">
        <v>0</v>
      </c>
      <c r="AC31" s="3">
        <v>103278</v>
      </c>
      <c r="AE31" s="3">
        <v>847818</v>
      </c>
      <c r="AG31" s="3">
        <v>85709633499</v>
      </c>
      <c r="AI31" s="3">
        <v>87545076982</v>
      </c>
      <c r="AK31" s="6">
        <v>2.9984528991085262E-2</v>
      </c>
      <c r="AM31" s="3"/>
      <c r="AN31" s="3"/>
    </row>
    <row r="32" spans="1:40" x14ac:dyDescent="0.5">
      <c r="A32" s="1" t="s">
        <v>94</v>
      </c>
      <c r="C32" s="1" t="s">
        <v>29</v>
      </c>
      <c r="E32" s="1" t="s">
        <v>29</v>
      </c>
      <c r="G32" s="1" t="s">
        <v>95</v>
      </c>
      <c r="I32" s="1" t="s">
        <v>96</v>
      </c>
      <c r="K32" s="3">
        <v>0</v>
      </c>
      <c r="M32" s="3">
        <v>0</v>
      </c>
      <c r="O32" s="3">
        <v>46382</v>
      </c>
      <c r="Q32" s="3">
        <v>37720448852</v>
      </c>
      <c r="S32" s="3">
        <v>38011182310</v>
      </c>
      <c r="U32" s="3">
        <v>0</v>
      </c>
      <c r="W32" s="3">
        <v>0</v>
      </c>
      <c r="Y32" s="3">
        <v>0</v>
      </c>
      <c r="AA32" s="3">
        <v>0</v>
      </c>
      <c r="AC32" s="3">
        <v>46382</v>
      </c>
      <c r="AE32" s="3">
        <v>826236</v>
      </c>
      <c r="AG32" s="3">
        <v>37720448852</v>
      </c>
      <c r="AI32" s="3">
        <v>38315532202</v>
      </c>
      <c r="AK32" s="6">
        <v>1.3123218640334829E-2</v>
      </c>
      <c r="AM32" s="3"/>
      <c r="AN32" s="3"/>
    </row>
    <row r="33" spans="1:40" x14ac:dyDescent="0.5">
      <c r="A33" s="1" t="s">
        <v>97</v>
      </c>
      <c r="C33" s="1" t="s">
        <v>29</v>
      </c>
      <c r="E33" s="1" t="s">
        <v>29</v>
      </c>
      <c r="G33" s="1" t="s">
        <v>30</v>
      </c>
      <c r="I33" s="1" t="s">
        <v>31</v>
      </c>
      <c r="K33" s="3">
        <v>20</v>
      </c>
      <c r="M33" s="3">
        <v>20</v>
      </c>
      <c r="O33" s="3">
        <v>1500</v>
      </c>
      <c r="Q33" s="3">
        <v>1548610633</v>
      </c>
      <c r="S33" s="3">
        <v>1514200501</v>
      </c>
      <c r="U33" s="3">
        <v>0</v>
      </c>
      <c r="W33" s="3">
        <v>0</v>
      </c>
      <c r="Y33" s="3">
        <v>0</v>
      </c>
      <c r="AA33" s="3">
        <v>0</v>
      </c>
      <c r="AC33" s="3">
        <v>1500</v>
      </c>
      <c r="AE33" s="3">
        <v>1005000</v>
      </c>
      <c r="AG33" s="3">
        <v>1548610633</v>
      </c>
      <c r="AI33" s="3">
        <v>1507226765</v>
      </c>
      <c r="AK33" s="6">
        <v>5.1623102279725348E-4</v>
      </c>
      <c r="AM33" s="3"/>
      <c r="AN33" s="3"/>
    </row>
    <row r="34" spans="1:40" x14ac:dyDescent="0.5">
      <c r="A34" s="1" t="s">
        <v>98</v>
      </c>
      <c r="C34" s="1" t="s">
        <v>29</v>
      </c>
      <c r="E34" s="1" t="s">
        <v>29</v>
      </c>
      <c r="G34" s="1" t="s">
        <v>99</v>
      </c>
      <c r="I34" s="1" t="s">
        <v>100</v>
      </c>
      <c r="K34" s="3">
        <v>15</v>
      </c>
      <c r="M34" s="3">
        <v>15</v>
      </c>
      <c r="O34" s="3">
        <v>175000</v>
      </c>
      <c r="Q34" s="3">
        <v>169654744349</v>
      </c>
      <c r="S34" s="3">
        <v>169544264531</v>
      </c>
      <c r="U34" s="3">
        <v>0</v>
      </c>
      <c r="W34" s="3">
        <v>0</v>
      </c>
      <c r="Y34" s="3">
        <v>0</v>
      </c>
      <c r="AA34" s="3">
        <v>0</v>
      </c>
      <c r="AC34" s="3">
        <v>175000</v>
      </c>
      <c r="AE34" s="3">
        <v>980000</v>
      </c>
      <c r="AG34" s="3">
        <v>169654744349</v>
      </c>
      <c r="AI34" s="3">
        <v>171468915625</v>
      </c>
      <c r="AK34" s="6">
        <v>5.8728769782050487E-2</v>
      </c>
      <c r="AM34" s="3"/>
      <c r="AN34" s="3"/>
    </row>
    <row r="35" spans="1:40" x14ac:dyDescent="0.5">
      <c r="A35" s="1" t="s">
        <v>101</v>
      </c>
      <c r="C35" s="1" t="s">
        <v>29</v>
      </c>
      <c r="E35" s="1" t="s">
        <v>29</v>
      </c>
      <c r="G35" s="1" t="s">
        <v>102</v>
      </c>
      <c r="I35" s="1" t="s">
        <v>103</v>
      </c>
      <c r="K35" s="3">
        <v>15</v>
      </c>
      <c r="M35" s="3">
        <v>15</v>
      </c>
      <c r="O35" s="3">
        <v>175000</v>
      </c>
      <c r="Q35" s="3">
        <v>169235500000</v>
      </c>
      <c r="S35" s="3">
        <v>174968281250</v>
      </c>
      <c r="U35" s="3">
        <v>0</v>
      </c>
      <c r="W35" s="3">
        <v>0</v>
      </c>
      <c r="Y35" s="3">
        <v>0</v>
      </c>
      <c r="AA35" s="3">
        <v>0</v>
      </c>
      <c r="AC35" s="3">
        <v>175000</v>
      </c>
      <c r="AE35" s="3">
        <v>1000000</v>
      </c>
      <c r="AG35" s="3">
        <v>169235500000</v>
      </c>
      <c r="AI35" s="3">
        <v>174968281250</v>
      </c>
      <c r="AK35" s="6">
        <v>5.9927316104133155E-2</v>
      </c>
      <c r="AM35" s="3"/>
      <c r="AN35" s="3"/>
    </row>
    <row r="36" spans="1:40" x14ac:dyDescent="0.5">
      <c r="A36" s="1" t="s">
        <v>104</v>
      </c>
      <c r="C36" s="1" t="s">
        <v>29</v>
      </c>
      <c r="E36" s="1" t="s">
        <v>29</v>
      </c>
      <c r="G36" s="1" t="s">
        <v>105</v>
      </c>
      <c r="I36" s="1" t="s">
        <v>106</v>
      </c>
      <c r="K36" s="3">
        <v>16</v>
      </c>
      <c r="M36" s="3">
        <v>16</v>
      </c>
      <c r="O36" s="3">
        <v>100000</v>
      </c>
      <c r="Q36" s="3">
        <v>94837186124</v>
      </c>
      <c r="S36" s="3">
        <v>86731677033</v>
      </c>
      <c r="U36" s="3">
        <v>0</v>
      </c>
      <c r="W36" s="3">
        <v>0</v>
      </c>
      <c r="Y36" s="3">
        <v>0</v>
      </c>
      <c r="AA36" s="3">
        <v>0</v>
      </c>
      <c r="AC36" s="3">
        <v>100000</v>
      </c>
      <c r="AE36" s="3">
        <v>869472</v>
      </c>
      <c r="AG36" s="3">
        <v>94837186124</v>
      </c>
      <c r="AI36" s="3">
        <v>86931440820</v>
      </c>
      <c r="AK36" s="6">
        <v>2.9774356221538779E-2</v>
      </c>
      <c r="AM36" s="3"/>
      <c r="AN36" s="3"/>
    </row>
    <row r="37" spans="1:40" x14ac:dyDescent="0.5">
      <c r="A37" s="1" t="s">
        <v>107</v>
      </c>
      <c r="C37" s="1" t="s">
        <v>29</v>
      </c>
      <c r="E37" s="1" t="s">
        <v>29</v>
      </c>
      <c r="G37" s="1" t="s">
        <v>108</v>
      </c>
      <c r="I37" s="1" t="s">
        <v>109</v>
      </c>
      <c r="K37" s="3">
        <v>18</v>
      </c>
      <c r="M37" s="3">
        <v>18</v>
      </c>
      <c r="O37" s="3">
        <v>500000</v>
      </c>
      <c r="Q37" s="3">
        <v>500000000000</v>
      </c>
      <c r="S37" s="3">
        <v>417381335918</v>
      </c>
      <c r="U37" s="3">
        <v>0</v>
      </c>
      <c r="W37" s="3">
        <v>0</v>
      </c>
      <c r="Y37" s="3">
        <v>0</v>
      </c>
      <c r="AA37" s="3">
        <v>0</v>
      </c>
      <c r="AC37" s="3">
        <v>500000</v>
      </c>
      <c r="AE37" s="3">
        <v>910000</v>
      </c>
      <c r="AG37" s="3">
        <v>500000000000</v>
      </c>
      <c r="AI37" s="3">
        <v>454917531250</v>
      </c>
      <c r="AK37" s="6">
        <v>0.15581102187074619</v>
      </c>
      <c r="AM37" s="3"/>
      <c r="AN37" s="3"/>
    </row>
    <row r="38" spans="1:40" ht="22.5" thickBot="1" x14ac:dyDescent="0.55000000000000004">
      <c r="Q38" s="7">
        <f>SUM(Q9:Q37)</f>
        <v>2613132635276</v>
      </c>
      <c r="S38" s="7">
        <f>SUM(S9:S37)</f>
        <v>2530581894414</v>
      </c>
      <c r="W38" s="7">
        <f>SUM(W9:W37)</f>
        <v>383194047605</v>
      </c>
      <c r="AA38" s="7">
        <f>SUM(AA9:AA37)</f>
        <v>164082371875</v>
      </c>
      <c r="AG38" s="7">
        <f>SUM(AG9:AG37)</f>
        <v>2833597055115</v>
      </c>
      <c r="AI38" s="7">
        <f>SUM(AI9:AI37)</f>
        <v>2783994958758</v>
      </c>
      <c r="AK38" s="8">
        <f>SUM(AK9:AK37)</f>
        <v>0.95352908958065119</v>
      </c>
    </row>
    <row r="39" spans="1:40" ht="22.5" thickTop="1" x14ac:dyDescent="0.5"/>
    <row r="41" spans="1:40" x14ac:dyDescent="0.5">
      <c r="AI41" s="3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K25" sqref="J25:K25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2.140625" style="1" bestFit="1" customWidth="1"/>
    <col min="6" max="6" width="1" style="1" customWidth="1"/>
    <col min="7" max="7" width="19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2.5" x14ac:dyDescent="0.5">
      <c r="A6" s="17" t="s">
        <v>3</v>
      </c>
      <c r="C6" s="18" t="s">
        <v>6</v>
      </c>
      <c r="D6" s="18" t="s">
        <v>6</v>
      </c>
      <c r="E6" s="18" t="s">
        <v>6</v>
      </c>
      <c r="F6" s="18" t="s">
        <v>6</v>
      </c>
      <c r="G6" s="18" t="s">
        <v>6</v>
      </c>
      <c r="H6" s="18" t="s">
        <v>6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</row>
    <row r="7" spans="1:13" ht="22.5" x14ac:dyDescent="0.5">
      <c r="A7" s="18" t="s">
        <v>3</v>
      </c>
      <c r="C7" s="5" t="s">
        <v>7</v>
      </c>
      <c r="E7" s="5" t="s">
        <v>110</v>
      </c>
      <c r="G7" s="5" t="s">
        <v>111</v>
      </c>
      <c r="I7" s="5" t="s">
        <v>112</v>
      </c>
      <c r="K7" s="5" t="s">
        <v>113</v>
      </c>
      <c r="M7" s="5" t="s">
        <v>114</v>
      </c>
    </row>
    <row r="8" spans="1:13" x14ac:dyDescent="0.5">
      <c r="A8" s="1" t="s">
        <v>115</v>
      </c>
      <c r="C8" s="3">
        <v>50000</v>
      </c>
      <c r="E8" s="3">
        <v>1000004</v>
      </c>
      <c r="G8" s="3">
        <v>921151</v>
      </c>
      <c r="I8" s="1" t="s">
        <v>116</v>
      </c>
      <c r="K8" s="3">
        <v>46057550000</v>
      </c>
      <c r="M8" s="10" t="s">
        <v>245</v>
      </c>
    </row>
    <row r="9" spans="1:13" x14ac:dyDescent="0.5">
      <c r="A9" s="1" t="s">
        <v>52</v>
      </c>
      <c r="C9" s="3">
        <v>55839</v>
      </c>
      <c r="E9" s="3">
        <v>905106</v>
      </c>
      <c r="G9" s="3">
        <v>841286</v>
      </c>
      <c r="I9" s="1" t="s">
        <v>117</v>
      </c>
      <c r="K9" s="3">
        <v>46976568954</v>
      </c>
      <c r="M9" s="10" t="s">
        <v>245</v>
      </c>
    </row>
    <row r="10" spans="1:13" x14ac:dyDescent="0.5">
      <c r="A10" s="1" t="s">
        <v>67</v>
      </c>
      <c r="C10" s="3">
        <v>25000</v>
      </c>
      <c r="E10" s="3">
        <v>907055</v>
      </c>
      <c r="G10" s="3">
        <v>866487</v>
      </c>
      <c r="I10" s="1" t="s">
        <v>118</v>
      </c>
      <c r="K10" s="3">
        <v>21662175000</v>
      </c>
      <c r="M10" s="10" t="s">
        <v>245</v>
      </c>
    </row>
    <row r="11" spans="1:13" x14ac:dyDescent="0.5">
      <c r="A11" s="1" t="s">
        <v>37</v>
      </c>
      <c r="C11" s="3">
        <v>194565</v>
      </c>
      <c r="E11" s="3">
        <v>822074</v>
      </c>
      <c r="G11" s="3">
        <v>801708</v>
      </c>
      <c r="I11" s="1" t="s">
        <v>119</v>
      </c>
      <c r="K11" s="3">
        <v>155984317020</v>
      </c>
      <c r="M11" s="10" t="s">
        <v>245</v>
      </c>
    </row>
    <row r="12" spans="1:13" x14ac:dyDescent="0.5">
      <c r="A12" s="1" t="s">
        <v>46</v>
      </c>
      <c r="C12" s="3">
        <v>496208</v>
      </c>
      <c r="E12" s="3">
        <v>752986</v>
      </c>
      <c r="G12" s="3">
        <v>720903</v>
      </c>
      <c r="I12" s="1" t="s">
        <v>120</v>
      </c>
      <c r="K12" s="3">
        <v>357717835824</v>
      </c>
      <c r="M12" s="10" t="s">
        <v>245</v>
      </c>
    </row>
    <row r="13" spans="1:13" x14ac:dyDescent="0.5">
      <c r="A13" s="1" t="s">
        <v>121</v>
      </c>
      <c r="C13" s="3">
        <v>500000</v>
      </c>
      <c r="E13" s="3">
        <v>1000000</v>
      </c>
      <c r="G13" s="3">
        <v>910000</v>
      </c>
      <c r="I13" s="1" t="s">
        <v>122</v>
      </c>
      <c r="K13" s="3">
        <v>455000000000</v>
      </c>
      <c r="M13" s="10" t="s">
        <v>245</v>
      </c>
    </row>
    <row r="14" spans="1:13" x14ac:dyDescent="0.5">
      <c r="A14" s="1" t="s">
        <v>104</v>
      </c>
      <c r="C14" s="1">
        <v>100000</v>
      </c>
      <c r="E14" s="1">
        <v>949620</v>
      </c>
      <c r="G14" s="1">
        <v>869472</v>
      </c>
      <c r="I14" s="1" t="s">
        <v>123</v>
      </c>
      <c r="K14" s="9">
        <v>86947200000</v>
      </c>
      <c r="M14" s="10" t="s">
        <v>245</v>
      </c>
    </row>
    <row r="15" spans="1:13" ht="22.5" thickBot="1" x14ac:dyDescent="0.55000000000000004">
      <c r="K15" s="7">
        <f>SUM(K8:K14)</f>
        <v>1170345646798</v>
      </c>
      <c r="M15" s="10"/>
    </row>
    <row r="16" spans="1:13" ht="22.5" thickTop="1" x14ac:dyDescent="0.5"/>
  </sheetData>
  <mergeCells count="5">
    <mergeCell ref="A4:M4"/>
    <mergeCell ref="A2:M2"/>
    <mergeCell ref="A3:M3"/>
    <mergeCell ref="A6:A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K25" sqref="J25:K2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140625" style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7" t="s">
        <v>125</v>
      </c>
      <c r="C6" s="18" t="s">
        <v>126</v>
      </c>
      <c r="D6" s="18" t="s">
        <v>126</v>
      </c>
      <c r="E6" s="18" t="s">
        <v>126</v>
      </c>
      <c r="F6" s="18" t="s">
        <v>126</v>
      </c>
      <c r="G6" s="18" t="s">
        <v>126</v>
      </c>
      <c r="H6" s="18" t="s">
        <v>126</v>
      </c>
      <c r="I6" s="18" t="s">
        <v>126</v>
      </c>
      <c r="K6" s="4" t="s">
        <v>244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2.5" x14ac:dyDescent="0.5">
      <c r="A7" s="18" t="s">
        <v>125</v>
      </c>
      <c r="C7" s="5" t="s">
        <v>127</v>
      </c>
      <c r="E7" s="5" t="s">
        <v>128</v>
      </c>
      <c r="G7" s="5" t="s">
        <v>129</v>
      </c>
      <c r="I7" s="5" t="s">
        <v>26</v>
      </c>
      <c r="K7" s="5" t="s">
        <v>130</v>
      </c>
      <c r="M7" s="5" t="s">
        <v>131</v>
      </c>
      <c r="O7" s="5" t="s">
        <v>132</v>
      </c>
      <c r="Q7" s="5" t="s">
        <v>130</v>
      </c>
      <c r="S7" s="5" t="s">
        <v>124</v>
      </c>
    </row>
    <row r="8" spans="1:19" x14ac:dyDescent="0.5">
      <c r="A8" s="1" t="s">
        <v>133</v>
      </c>
      <c r="C8" s="1" t="s">
        <v>134</v>
      </c>
      <c r="E8" s="1" t="s">
        <v>135</v>
      </c>
      <c r="G8" s="1" t="s">
        <v>136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6">
        <v>3.4250388513851363E-8</v>
      </c>
    </row>
    <row r="9" spans="1:19" x14ac:dyDescent="0.5">
      <c r="A9" s="1" t="s">
        <v>133</v>
      </c>
      <c r="C9" s="1" t="s">
        <v>137</v>
      </c>
      <c r="E9" s="1" t="s">
        <v>138</v>
      </c>
      <c r="G9" s="1" t="s">
        <v>139</v>
      </c>
      <c r="I9" s="1">
        <v>0</v>
      </c>
      <c r="K9" s="3">
        <v>709302861219</v>
      </c>
      <c r="M9" s="3">
        <v>1005347941759</v>
      </c>
      <c r="O9" s="3">
        <v>1626117115137</v>
      </c>
      <c r="Q9" s="3">
        <v>88533687841</v>
      </c>
      <c r="S9" s="6">
        <v>3.0323132051182887E-2</v>
      </c>
    </row>
    <row r="10" spans="1:19" x14ac:dyDescent="0.5">
      <c r="A10" s="1" t="s">
        <v>140</v>
      </c>
      <c r="C10" s="1" t="s">
        <v>141</v>
      </c>
      <c r="E10" s="1" t="s">
        <v>135</v>
      </c>
      <c r="G10" s="1" t="s">
        <v>142</v>
      </c>
      <c r="I10" s="1">
        <v>0</v>
      </c>
      <c r="K10" s="3">
        <v>474912896</v>
      </c>
      <c r="M10" s="3">
        <v>52809145403</v>
      </c>
      <c r="O10" s="3">
        <v>29908623571</v>
      </c>
      <c r="Q10" s="3">
        <v>23375434728</v>
      </c>
      <c r="S10" s="6">
        <v>8.0061772111417358E-3</v>
      </c>
    </row>
    <row r="11" spans="1:19" ht="22.5" thickBot="1" x14ac:dyDescent="0.55000000000000004">
      <c r="K11" s="7">
        <f>SUM(K8:K10)</f>
        <v>709777874115</v>
      </c>
      <c r="M11" s="7">
        <f>SUM(M8:M10)</f>
        <v>1058157087162</v>
      </c>
      <c r="O11" s="7">
        <f>SUM(O8:O10)</f>
        <v>1656025738708</v>
      </c>
      <c r="Q11" s="7">
        <f>SUM(Q8:Q10)</f>
        <v>111909222569</v>
      </c>
      <c r="S11" s="8">
        <f>SUM(S8:S10)</f>
        <v>3.8329343512713138E-2</v>
      </c>
    </row>
    <row r="12" spans="1:19" ht="22.5" thickTop="1" x14ac:dyDescent="0.5"/>
    <row r="13" spans="1:19" x14ac:dyDescent="0.5">
      <c r="Q13" s="3"/>
    </row>
    <row r="14" spans="1:19" x14ac:dyDescent="0.5">
      <c r="O14" s="3"/>
    </row>
    <row r="15" spans="1:19" x14ac:dyDescent="0.5">
      <c r="O15" s="3"/>
    </row>
    <row r="16" spans="1:19" x14ac:dyDescent="0.5">
      <c r="O16" s="3"/>
    </row>
  </sheetData>
  <mergeCells count="7">
    <mergeCell ref="A6:A7"/>
    <mergeCell ref="A4:S4"/>
    <mergeCell ref="A2:S2"/>
    <mergeCell ref="A3:S3"/>
    <mergeCell ref="C6:I6"/>
    <mergeCell ref="Q6:S6"/>
    <mergeCell ref="M6:O6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K25" sqref="J25:K25"/>
    </sheetView>
  </sheetViews>
  <sheetFormatPr defaultRowHeight="21.75" x14ac:dyDescent="0.5"/>
  <cols>
    <col min="1" max="1" width="31.85546875" style="1" bestFit="1" customWidth="1"/>
    <col min="2" max="2" width="2.5703125" style="1" customWidth="1"/>
    <col min="3" max="3" width="31.85546875" style="1" bestFit="1" customWidth="1"/>
    <col min="4" max="4" width="1.42578125" style="1" customWidth="1"/>
    <col min="5" max="5" width="31.8554687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7" t="s">
        <v>0</v>
      </c>
      <c r="B2" s="17"/>
      <c r="C2" s="17"/>
      <c r="D2" s="17"/>
      <c r="E2" s="17"/>
      <c r="F2" s="17"/>
      <c r="G2" s="17"/>
    </row>
    <row r="3" spans="1:7" ht="22.5" x14ac:dyDescent="0.5">
      <c r="A3" s="17" t="s">
        <v>143</v>
      </c>
      <c r="B3" s="17"/>
      <c r="C3" s="17"/>
      <c r="D3" s="17"/>
      <c r="E3" s="17"/>
      <c r="F3" s="17"/>
      <c r="G3" s="17"/>
    </row>
    <row r="4" spans="1:7" ht="22.5" x14ac:dyDescent="0.5">
      <c r="A4" s="17" t="s">
        <v>2</v>
      </c>
      <c r="B4" s="17"/>
      <c r="C4" s="17"/>
      <c r="D4" s="17"/>
      <c r="E4" s="17"/>
      <c r="F4" s="17"/>
      <c r="G4" s="17"/>
    </row>
    <row r="6" spans="1:7" ht="22.5" x14ac:dyDescent="0.5">
      <c r="A6" s="4" t="s">
        <v>147</v>
      </c>
      <c r="C6" s="4" t="s">
        <v>130</v>
      </c>
      <c r="E6" s="4" t="s">
        <v>232</v>
      </c>
      <c r="G6" s="4" t="s">
        <v>13</v>
      </c>
    </row>
    <row r="7" spans="1:7" x14ac:dyDescent="0.5">
      <c r="A7" s="1" t="s">
        <v>241</v>
      </c>
      <c r="C7" s="3">
        <v>-2044370474</v>
      </c>
      <c r="E7" s="6">
        <f>C7/$C$11</f>
        <v>-4.4254890629165086E-2</v>
      </c>
      <c r="G7" s="6">
        <v>-7.0020483000746473E-4</v>
      </c>
    </row>
    <row r="8" spans="1:7" x14ac:dyDescent="0.5">
      <c r="A8" s="1" t="s">
        <v>242</v>
      </c>
      <c r="C8" s="3">
        <v>48236604814</v>
      </c>
      <c r="E8" s="6">
        <f t="shared" ref="E8:E10" si="0">C8/$C$11</f>
        <v>1.0441872926236697</v>
      </c>
      <c r="G8" s="6">
        <v>1.6521224554686131E-2</v>
      </c>
    </row>
    <row r="9" spans="1:7" x14ac:dyDescent="0.5">
      <c r="A9" s="1" t="s">
        <v>243</v>
      </c>
      <c r="C9" s="3">
        <v>3122714</v>
      </c>
      <c r="E9" s="6">
        <f t="shared" si="0"/>
        <v>6.7598005495437722E-5</v>
      </c>
      <c r="G9" s="6">
        <v>1.0695416771764285E-6</v>
      </c>
    </row>
    <row r="10" spans="1:7" x14ac:dyDescent="0.5">
      <c r="A10" s="1" t="s">
        <v>239</v>
      </c>
      <c r="C10" s="3">
        <v>0</v>
      </c>
      <c r="E10" s="6">
        <f t="shared" si="0"/>
        <v>0</v>
      </c>
      <c r="G10" s="6">
        <v>0</v>
      </c>
    </row>
    <row r="11" spans="1:7" ht="22.5" thickBot="1" x14ac:dyDescent="0.55000000000000004">
      <c r="C11" s="7">
        <f>SUM(C7:C10)</f>
        <v>46195357054</v>
      </c>
      <c r="E11" s="11">
        <f>SUM(E7:E9)</f>
        <v>1</v>
      </c>
      <c r="G11" s="15">
        <f>SUM(G7:G10)</f>
        <v>1.5822089266355841E-2</v>
      </c>
    </row>
    <row r="12" spans="1:7" ht="22.5" thickTop="1" x14ac:dyDescent="0.5"/>
    <row r="15" spans="1:7" x14ac:dyDescent="0.5">
      <c r="G15" s="3"/>
    </row>
  </sheetData>
  <mergeCells count="3">
    <mergeCell ref="A3:G3"/>
    <mergeCell ref="A4:G4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K25" sqref="J25:K25"/>
    </sheetView>
  </sheetViews>
  <sheetFormatPr defaultRowHeight="21.75" x14ac:dyDescent="0.5"/>
  <cols>
    <col min="1" max="1" width="37.57031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5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7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8" t="s">
        <v>144</v>
      </c>
      <c r="B6" s="18" t="s">
        <v>144</v>
      </c>
      <c r="C6" s="18" t="s">
        <v>144</v>
      </c>
      <c r="D6" s="18" t="s">
        <v>144</v>
      </c>
      <c r="E6" s="18" t="s">
        <v>144</v>
      </c>
      <c r="F6" s="18" t="s">
        <v>144</v>
      </c>
      <c r="G6" s="18" t="s">
        <v>144</v>
      </c>
      <c r="I6" s="18" t="s">
        <v>145</v>
      </c>
      <c r="J6" s="18" t="s">
        <v>145</v>
      </c>
      <c r="K6" s="18" t="s">
        <v>145</v>
      </c>
      <c r="L6" s="18" t="s">
        <v>145</v>
      </c>
      <c r="M6" s="18" t="s">
        <v>145</v>
      </c>
      <c r="O6" s="18" t="s">
        <v>146</v>
      </c>
      <c r="P6" s="18" t="s">
        <v>146</v>
      </c>
      <c r="Q6" s="18" t="s">
        <v>146</v>
      </c>
      <c r="R6" s="18" t="s">
        <v>146</v>
      </c>
      <c r="S6" s="18" t="s">
        <v>146</v>
      </c>
    </row>
    <row r="7" spans="1:19" ht="22.5" x14ac:dyDescent="0.5">
      <c r="A7" s="5" t="s">
        <v>147</v>
      </c>
      <c r="C7" s="5" t="s">
        <v>148</v>
      </c>
      <c r="E7" s="5" t="s">
        <v>25</v>
      </c>
      <c r="G7" s="5" t="s">
        <v>26</v>
      </c>
      <c r="I7" s="5" t="s">
        <v>149</v>
      </c>
      <c r="K7" s="5" t="s">
        <v>150</v>
      </c>
      <c r="M7" s="5" t="s">
        <v>151</v>
      </c>
      <c r="O7" s="5" t="s">
        <v>149</v>
      </c>
      <c r="Q7" s="5" t="s">
        <v>150</v>
      </c>
      <c r="S7" s="5" t="s">
        <v>151</v>
      </c>
    </row>
    <row r="8" spans="1:19" x14ac:dyDescent="0.5">
      <c r="A8" s="1" t="s">
        <v>97</v>
      </c>
      <c r="C8" s="1" t="s">
        <v>152</v>
      </c>
      <c r="E8" s="1" t="s">
        <v>31</v>
      </c>
      <c r="G8" s="3">
        <v>20</v>
      </c>
      <c r="I8" s="3">
        <v>24603043</v>
      </c>
      <c r="K8" s="1" t="s">
        <v>152</v>
      </c>
      <c r="M8" s="3">
        <v>24603043</v>
      </c>
      <c r="O8" s="3">
        <v>140374159</v>
      </c>
      <c r="Q8" s="1" t="s">
        <v>152</v>
      </c>
      <c r="S8" s="3">
        <v>140374159</v>
      </c>
    </row>
    <row r="9" spans="1:19" x14ac:dyDescent="0.5">
      <c r="A9" s="1" t="s">
        <v>33</v>
      </c>
      <c r="C9" s="1" t="s">
        <v>152</v>
      </c>
      <c r="E9" s="1" t="s">
        <v>31</v>
      </c>
      <c r="G9" s="3">
        <v>20</v>
      </c>
      <c r="I9" s="3">
        <v>820101415</v>
      </c>
      <c r="K9" s="1" t="s">
        <v>152</v>
      </c>
      <c r="M9" s="3">
        <v>820101415</v>
      </c>
      <c r="O9" s="3">
        <v>7442348071</v>
      </c>
      <c r="Q9" s="1" t="s">
        <v>152</v>
      </c>
      <c r="S9" s="3">
        <v>7442348071</v>
      </c>
    </row>
    <row r="10" spans="1:19" x14ac:dyDescent="0.5">
      <c r="A10" s="1" t="s">
        <v>32</v>
      </c>
      <c r="C10" s="1" t="s">
        <v>152</v>
      </c>
      <c r="E10" s="1" t="s">
        <v>31</v>
      </c>
      <c r="G10" s="3">
        <v>20</v>
      </c>
      <c r="I10" s="3">
        <v>98067726</v>
      </c>
      <c r="K10" s="1" t="s">
        <v>152</v>
      </c>
      <c r="M10" s="3">
        <v>98067726</v>
      </c>
      <c r="O10" s="3">
        <v>603564921</v>
      </c>
      <c r="Q10" s="1" t="s">
        <v>152</v>
      </c>
      <c r="S10" s="3">
        <v>603564921</v>
      </c>
    </row>
    <row r="11" spans="1:19" x14ac:dyDescent="0.5">
      <c r="A11" s="1" t="s">
        <v>28</v>
      </c>
      <c r="C11" s="1" t="s">
        <v>152</v>
      </c>
      <c r="E11" s="1" t="s">
        <v>31</v>
      </c>
      <c r="G11" s="3">
        <v>20</v>
      </c>
      <c r="I11" s="3">
        <v>4100507</v>
      </c>
      <c r="K11" s="1" t="s">
        <v>152</v>
      </c>
      <c r="M11" s="3">
        <v>4100507</v>
      </c>
      <c r="O11" s="3">
        <v>23395693</v>
      </c>
      <c r="Q11" s="1" t="s">
        <v>152</v>
      </c>
      <c r="S11" s="3">
        <v>23395693</v>
      </c>
    </row>
    <row r="12" spans="1:19" x14ac:dyDescent="0.5">
      <c r="A12" s="1" t="s">
        <v>107</v>
      </c>
      <c r="C12" s="1" t="s">
        <v>152</v>
      </c>
      <c r="E12" s="1" t="s">
        <v>109</v>
      </c>
      <c r="G12" s="3">
        <v>18</v>
      </c>
      <c r="I12" s="3">
        <v>7460072450</v>
      </c>
      <c r="K12" s="1" t="s">
        <v>152</v>
      </c>
      <c r="M12" s="3">
        <v>7460072450</v>
      </c>
      <c r="O12" s="3">
        <v>68152313255</v>
      </c>
      <c r="Q12" s="1" t="s">
        <v>152</v>
      </c>
      <c r="S12" s="3">
        <v>68152313255</v>
      </c>
    </row>
    <row r="13" spans="1:19" x14ac:dyDescent="0.5">
      <c r="A13" s="1" t="s">
        <v>153</v>
      </c>
      <c r="C13" s="1" t="s">
        <v>152</v>
      </c>
      <c r="E13" s="1" t="s">
        <v>154</v>
      </c>
      <c r="G13" s="3">
        <v>18</v>
      </c>
      <c r="I13" s="3">
        <v>0</v>
      </c>
      <c r="K13" s="1" t="s">
        <v>152</v>
      </c>
      <c r="M13" s="3">
        <v>0</v>
      </c>
      <c r="O13" s="3">
        <v>10347896</v>
      </c>
      <c r="Q13" s="1" t="s">
        <v>152</v>
      </c>
      <c r="S13" s="3">
        <v>10347896</v>
      </c>
    </row>
    <row r="14" spans="1:19" x14ac:dyDescent="0.5">
      <c r="A14" s="1" t="s">
        <v>155</v>
      </c>
      <c r="C14" s="1" t="s">
        <v>152</v>
      </c>
      <c r="E14" s="1" t="s">
        <v>156</v>
      </c>
      <c r="G14" s="3">
        <v>16</v>
      </c>
      <c r="I14" s="3">
        <v>0</v>
      </c>
      <c r="K14" s="1" t="s">
        <v>152</v>
      </c>
      <c r="M14" s="3">
        <v>0</v>
      </c>
      <c r="O14" s="3">
        <v>760300871</v>
      </c>
      <c r="Q14" s="1" t="s">
        <v>152</v>
      </c>
      <c r="S14" s="3">
        <v>760300871</v>
      </c>
    </row>
    <row r="15" spans="1:19" x14ac:dyDescent="0.5">
      <c r="A15" s="1" t="s">
        <v>101</v>
      </c>
      <c r="C15" s="1" t="s">
        <v>152</v>
      </c>
      <c r="E15" s="1" t="s">
        <v>103</v>
      </c>
      <c r="G15" s="3">
        <v>15</v>
      </c>
      <c r="I15" s="3">
        <v>2104123975</v>
      </c>
      <c r="K15" s="1" t="s">
        <v>152</v>
      </c>
      <c r="M15" s="3">
        <v>2104123975</v>
      </c>
      <c r="O15" s="3">
        <v>5587457299</v>
      </c>
      <c r="Q15" s="1" t="s">
        <v>152</v>
      </c>
      <c r="S15" s="3">
        <v>5587457299</v>
      </c>
    </row>
    <row r="16" spans="1:19" x14ac:dyDescent="0.5">
      <c r="A16" s="1" t="s">
        <v>98</v>
      </c>
      <c r="C16" s="1" t="s">
        <v>152</v>
      </c>
      <c r="E16" s="1" t="s">
        <v>100</v>
      </c>
      <c r="G16" s="3">
        <v>15</v>
      </c>
      <c r="I16" s="3">
        <v>2118468237</v>
      </c>
      <c r="K16" s="1" t="s">
        <v>152</v>
      </c>
      <c r="M16" s="3">
        <v>2118468237</v>
      </c>
      <c r="O16" s="3">
        <v>5892716865</v>
      </c>
      <c r="Q16" s="1" t="s">
        <v>152</v>
      </c>
      <c r="S16" s="3">
        <v>5892716865</v>
      </c>
    </row>
    <row r="17" spans="1:19" x14ac:dyDescent="0.5">
      <c r="A17" s="1" t="s">
        <v>104</v>
      </c>
      <c r="C17" s="1" t="s">
        <v>152</v>
      </c>
      <c r="E17" s="1" t="s">
        <v>106</v>
      </c>
      <c r="G17" s="3">
        <v>16</v>
      </c>
      <c r="I17" s="3">
        <v>1305678833</v>
      </c>
      <c r="K17" s="1" t="s">
        <v>152</v>
      </c>
      <c r="M17" s="3">
        <v>1305678833</v>
      </c>
      <c r="O17" s="3">
        <v>3649891616</v>
      </c>
      <c r="Q17" s="1" t="s">
        <v>152</v>
      </c>
      <c r="S17" s="3">
        <v>3649891616</v>
      </c>
    </row>
    <row r="18" spans="1:19" x14ac:dyDescent="0.5">
      <c r="A18" s="1" t="s">
        <v>140</v>
      </c>
      <c r="C18" s="3">
        <v>17</v>
      </c>
      <c r="E18" s="1" t="s">
        <v>152</v>
      </c>
      <c r="G18" s="1">
        <v>0</v>
      </c>
      <c r="I18" s="3">
        <v>3122714</v>
      </c>
      <c r="K18" s="3">
        <v>0</v>
      </c>
      <c r="M18" s="3">
        <v>3122714</v>
      </c>
      <c r="O18" s="3">
        <v>263306056</v>
      </c>
      <c r="Q18" s="3">
        <v>0</v>
      </c>
      <c r="S18" s="3">
        <v>263306056</v>
      </c>
    </row>
    <row r="19" spans="1:19" ht="22.5" thickBot="1" x14ac:dyDescent="0.55000000000000004">
      <c r="I19" s="7">
        <f>SUM(I8:I18)</f>
        <v>13938338900</v>
      </c>
      <c r="K19" s="7">
        <f>SUM(K8:K18)</f>
        <v>0</v>
      </c>
      <c r="M19" s="7">
        <f>SUM(M8:M18)</f>
        <v>13938338900</v>
      </c>
      <c r="O19" s="7">
        <f>SUM(O8:O18)</f>
        <v>92526016702</v>
      </c>
      <c r="Q19" s="7">
        <f>SUM(Q8:Q18)</f>
        <v>0</v>
      </c>
      <c r="S19" s="7">
        <f>SUM(S8:S18)</f>
        <v>92526016702</v>
      </c>
    </row>
    <row r="20" spans="1:19" ht="22.5" thickTop="1" x14ac:dyDescent="0.5"/>
  </sheetData>
  <mergeCells count="6">
    <mergeCell ref="A2:S2"/>
    <mergeCell ref="A3:S3"/>
    <mergeCell ref="A4:S4"/>
    <mergeCell ref="A6:G6"/>
    <mergeCell ref="O6:S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K25" sqref="J25:K25"/>
    </sheetView>
  </sheetViews>
  <sheetFormatPr defaultRowHeight="21.75" x14ac:dyDescent="0.5"/>
  <cols>
    <col min="1" max="1" width="36.140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2.5" x14ac:dyDescent="0.5">
      <c r="A6" s="17" t="s">
        <v>3</v>
      </c>
      <c r="C6" s="18" t="s">
        <v>157</v>
      </c>
      <c r="D6" s="18" t="s">
        <v>157</v>
      </c>
      <c r="E6" s="18" t="s">
        <v>157</v>
      </c>
      <c r="F6" s="18" t="s">
        <v>157</v>
      </c>
      <c r="G6" s="18" t="s">
        <v>157</v>
      </c>
      <c r="I6" s="18" t="s">
        <v>145</v>
      </c>
      <c r="J6" s="18" t="s">
        <v>145</v>
      </c>
      <c r="K6" s="18" t="s">
        <v>145</v>
      </c>
      <c r="L6" s="18" t="s">
        <v>145</v>
      </c>
      <c r="M6" s="18" t="s">
        <v>145</v>
      </c>
      <c r="O6" s="18" t="s">
        <v>146</v>
      </c>
      <c r="P6" s="18" t="s">
        <v>146</v>
      </c>
      <c r="Q6" s="18" t="s">
        <v>146</v>
      </c>
      <c r="R6" s="18" t="s">
        <v>146</v>
      </c>
      <c r="S6" s="18" t="s">
        <v>146</v>
      </c>
    </row>
    <row r="7" spans="1:19" ht="22.5" x14ac:dyDescent="0.5">
      <c r="A7" s="18" t="s">
        <v>3</v>
      </c>
      <c r="C7" s="5" t="s">
        <v>158</v>
      </c>
      <c r="E7" s="5" t="s">
        <v>159</v>
      </c>
      <c r="G7" s="5" t="s">
        <v>160</v>
      </c>
      <c r="I7" s="5" t="s">
        <v>161</v>
      </c>
      <c r="K7" s="5" t="s">
        <v>150</v>
      </c>
      <c r="M7" s="5" t="s">
        <v>162</v>
      </c>
      <c r="O7" s="5" t="s">
        <v>161</v>
      </c>
      <c r="Q7" s="5" t="s">
        <v>150</v>
      </c>
      <c r="S7" s="5" t="s">
        <v>162</v>
      </c>
    </row>
    <row r="8" spans="1:19" x14ac:dyDescent="0.5">
      <c r="A8" s="1" t="s">
        <v>163</v>
      </c>
      <c r="C8" s="1" t="s">
        <v>164</v>
      </c>
      <c r="E8" s="3">
        <v>1759000</v>
      </c>
      <c r="G8" s="3">
        <v>490</v>
      </c>
      <c r="I8" s="3">
        <v>0</v>
      </c>
      <c r="K8" s="3">
        <v>0</v>
      </c>
      <c r="M8" s="3">
        <v>0</v>
      </c>
      <c r="O8" s="3">
        <v>861910000</v>
      </c>
      <c r="Q8" s="3">
        <v>0</v>
      </c>
      <c r="S8" s="3">
        <v>861910000</v>
      </c>
    </row>
    <row r="9" spans="1:19" x14ac:dyDescent="0.5">
      <c r="A9" s="1" t="s">
        <v>165</v>
      </c>
      <c r="C9" s="1" t="s">
        <v>166</v>
      </c>
      <c r="E9" s="3">
        <v>44773</v>
      </c>
      <c r="G9" s="3">
        <v>3700</v>
      </c>
      <c r="I9" s="3">
        <v>0</v>
      </c>
      <c r="K9" s="3">
        <v>0</v>
      </c>
      <c r="M9" s="3">
        <v>0</v>
      </c>
      <c r="O9" s="3">
        <v>165660100</v>
      </c>
      <c r="Q9" s="3">
        <v>9618974</v>
      </c>
      <c r="S9" s="3">
        <v>156041126</v>
      </c>
    </row>
    <row r="10" spans="1:19" x14ac:dyDescent="0.5">
      <c r="A10" s="1" t="s">
        <v>167</v>
      </c>
      <c r="C10" s="1" t="s">
        <v>168</v>
      </c>
      <c r="E10" s="3">
        <v>100000</v>
      </c>
      <c r="G10" s="3">
        <v>1650</v>
      </c>
      <c r="I10" s="3">
        <v>0</v>
      </c>
      <c r="K10" s="3">
        <v>0</v>
      </c>
      <c r="M10" s="3">
        <v>0</v>
      </c>
      <c r="O10" s="3">
        <v>165000000</v>
      </c>
      <c r="Q10" s="3">
        <v>0</v>
      </c>
      <c r="S10" s="3">
        <v>165000000</v>
      </c>
    </row>
    <row r="11" spans="1:19" x14ac:dyDescent="0.5">
      <c r="A11" s="1" t="s">
        <v>169</v>
      </c>
      <c r="C11" s="1" t="s">
        <v>170</v>
      </c>
      <c r="E11" s="3">
        <v>303970</v>
      </c>
      <c r="G11" s="3">
        <v>750</v>
      </c>
      <c r="I11" s="3">
        <v>0</v>
      </c>
      <c r="K11" s="3">
        <v>0</v>
      </c>
      <c r="M11" s="3">
        <v>0</v>
      </c>
      <c r="O11" s="3">
        <v>227977500</v>
      </c>
      <c r="Q11" s="3">
        <v>0</v>
      </c>
      <c r="S11" s="3">
        <v>227977500</v>
      </c>
    </row>
    <row r="12" spans="1:19" x14ac:dyDescent="0.5">
      <c r="A12" s="1" t="s">
        <v>171</v>
      </c>
      <c r="C12" s="1" t="s">
        <v>172</v>
      </c>
      <c r="E12" s="3">
        <v>4128</v>
      </c>
      <c r="G12" s="3">
        <v>1500</v>
      </c>
      <c r="I12" s="3">
        <v>0</v>
      </c>
      <c r="K12" s="3">
        <v>0</v>
      </c>
      <c r="M12" s="3">
        <v>0</v>
      </c>
      <c r="O12" s="3">
        <v>6192000</v>
      </c>
      <c r="Q12" s="3">
        <v>396923</v>
      </c>
      <c r="S12" s="3">
        <v>5795077</v>
      </c>
    </row>
    <row r="13" spans="1:19" x14ac:dyDescent="0.5">
      <c r="A13" s="1" t="s">
        <v>173</v>
      </c>
      <c r="C13" s="1" t="s">
        <v>174</v>
      </c>
      <c r="E13" s="3">
        <v>4102</v>
      </c>
      <c r="G13" s="3">
        <v>8740</v>
      </c>
      <c r="I13" s="3">
        <v>0</v>
      </c>
      <c r="K13" s="3">
        <v>0</v>
      </c>
      <c r="M13" s="3">
        <v>0</v>
      </c>
      <c r="O13" s="3">
        <v>35851480</v>
      </c>
      <c r="Q13" s="3">
        <v>0</v>
      </c>
      <c r="S13" s="3">
        <v>35851480</v>
      </c>
    </row>
    <row r="14" spans="1:19" x14ac:dyDescent="0.5">
      <c r="A14" s="1" t="s">
        <v>16</v>
      </c>
      <c r="C14" s="1" t="s">
        <v>175</v>
      </c>
      <c r="E14" s="3">
        <v>58470</v>
      </c>
      <c r="G14" s="3">
        <v>4660</v>
      </c>
      <c r="I14" s="3">
        <v>0</v>
      </c>
      <c r="K14" s="3">
        <v>0</v>
      </c>
      <c r="M14" s="3">
        <v>0</v>
      </c>
      <c r="O14" s="3">
        <v>272470200</v>
      </c>
      <c r="Q14" s="3">
        <v>27967132</v>
      </c>
      <c r="S14" s="3">
        <v>244503068</v>
      </c>
    </row>
    <row r="15" spans="1:19" x14ac:dyDescent="0.5">
      <c r="A15" s="1" t="s">
        <v>176</v>
      </c>
      <c r="C15" s="1" t="s">
        <v>177</v>
      </c>
      <c r="E15" s="3">
        <v>47016</v>
      </c>
      <c r="G15" s="3">
        <v>770</v>
      </c>
      <c r="I15" s="3">
        <v>0</v>
      </c>
      <c r="K15" s="3">
        <v>0</v>
      </c>
      <c r="M15" s="3">
        <v>0</v>
      </c>
      <c r="O15" s="3">
        <v>36202320</v>
      </c>
      <c r="Q15" s="3">
        <v>2939018</v>
      </c>
      <c r="S15" s="3">
        <v>33263302</v>
      </c>
    </row>
    <row r="16" spans="1:19" x14ac:dyDescent="0.5">
      <c r="A16" s="1" t="s">
        <v>178</v>
      </c>
      <c r="C16" s="1" t="s">
        <v>179</v>
      </c>
      <c r="E16" s="3">
        <v>2428</v>
      </c>
      <c r="G16" s="3">
        <v>257</v>
      </c>
      <c r="I16" s="3">
        <v>0</v>
      </c>
      <c r="K16" s="3">
        <v>0</v>
      </c>
      <c r="M16" s="3">
        <v>0</v>
      </c>
      <c r="O16" s="3">
        <v>623996</v>
      </c>
      <c r="Q16" s="3">
        <v>12564</v>
      </c>
      <c r="S16" s="3">
        <v>611432</v>
      </c>
    </row>
    <row r="17" spans="9:19" ht="22.5" thickBot="1" x14ac:dyDescent="0.55000000000000004">
      <c r="I17" s="7">
        <f>SUM(I8:I16)</f>
        <v>0</v>
      </c>
      <c r="K17" s="7">
        <f>SUM(K8:K16)</f>
        <v>0</v>
      </c>
      <c r="M17" s="7">
        <f>SUM(M8:M16)</f>
        <v>0</v>
      </c>
      <c r="O17" s="7">
        <f>SUM(O8:O16)</f>
        <v>1771887596</v>
      </c>
      <c r="Q17" s="7">
        <f>SUM(Q8:Q16)</f>
        <v>40934611</v>
      </c>
      <c r="S17" s="7">
        <f>SUM(S8:S16)</f>
        <v>1730952985</v>
      </c>
    </row>
    <row r="18" spans="9:19" ht="22.5" thickTop="1" x14ac:dyDescent="0.5"/>
  </sheetData>
  <mergeCells count="7">
    <mergeCell ref="A2:S2"/>
    <mergeCell ref="A3:S3"/>
    <mergeCell ref="A4:S4"/>
    <mergeCell ref="A6:A7"/>
    <mergeCell ref="C6:G6"/>
    <mergeCell ref="O6:S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46"/>
  <sheetViews>
    <sheetView rightToLeft="1" workbookViewId="0">
      <selection activeCell="K25" sqref="J25:K25"/>
    </sheetView>
  </sheetViews>
  <sheetFormatPr defaultRowHeight="21.75" x14ac:dyDescent="0.5"/>
  <cols>
    <col min="1" max="1" width="37.28515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 ht="22.5" x14ac:dyDescent="0.5">
      <c r="A3" s="17" t="s">
        <v>143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0" ht="22.5" x14ac:dyDescent="0.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0" ht="22.5" x14ac:dyDescent="0.5">
      <c r="A6" s="17" t="s">
        <v>3</v>
      </c>
      <c r="C6" s="18" t="s">
        <v>145</v>
      </c>
      <c r="D6" s="18" t="s">
        <v>145</v>
      </c>
      <c r="E6" s="18" t="s">
        <v>145</v>
      </c>
      <c r="F6" s="18" t="s">
        <v>145</v>
      </c>
      <c r="G6" s="18" t="s">
        <v>145</v>
      </c>
      <c r="H6" s="18" t="s">
        <v>145</v>
      </c>
      <c r="I6" s="18" t="s">
        <v>145</v>
      </c>
      <c r="K6" s="18" t="s">
        <v>146</v>
      </c>
      <c r="L6" s="18" t="s">
        <v>146</v>
      </c>
      <c r="M6" s="18" t="s">
        <v>146</v>
      </c>
      <c r="N6" s="18" t="s">
        <v>146</v>
      </c>
      <c r="O6" s="18" t="s">
        <v>146</v>
      </c>
      <c r="P6" s="18" t="s">
        <v>146</v>
      </c>
      <c r="Q6" s="18" t="s">
        <v>146</v>
      </c>
    </row>
    <row r="7" spans="1:20" ht="22.5" x14ac:dyDescent="0.5">
      <c r="A7" s="18" t="s">
        <v>3</v>
      </c>
      <c r="C7" s="5" t="s">
        <v>7</v>
      </c>
      <c r="E7" s="5" t="s">
        <v>180</v>
      </c>
      <c r="G7" s="5" t="s">
        <v>181</v>
      </c>
      <c r="I7" s="5" t="s">
        <v>182</v>
      </c>
      <c r="K7" s="5" t="s">
        <v>7</v>
      </c>
      <c r="M7" s="5" t="s">
        <v>180</v>
      </c>
      <c r="O7" s="5" t="s">
        <v>181</v>
      </c>
      <c r="Q7" s="5" t="s">
        <v>182</v>
      </c>
    </row>
    <row r="8" spans="1:20" x14ac:dyDescent="0.5">
      <c r="A8" s="1" t="s">
        <v>15</v>
      </c>
      <c r="C8" s="3">
        <v>116940</v>
      </c>
      <c r="E8" s="3">
        <v>697348997</v>
      </c>
      <c r="G8" s="3">
        <v>867141083</v>
      </c>
      <c r="I8" s="3">
        <v>-169792086</v>
      </c>
      <c r="K8" s="3">
        <v>116940</v>
      </c>
      <c r="M8" s="3">
        <v>697348997</v>
      </c>
      <c r="O8" s="3">
        <v>460742791</v>
      </c>
      <c r="Q8" s="3">
        <v>236606206</v>
      </c>
      <c r="S8" s="3"/>
      <c r="T8" s="3"/>
    </row>
    <row r="9" spans="1:20" x14ac:dyDescent="0.5">
      <c r="A9" s="1" t="s">
        <v>16</v>
      </c>
      <c r="C9" s="3">
        <v>58470</v>
      </c>
      <c r="E9" s="3">
        <v>501884363</v>
      </c>
      <c r="G9" s="3">
        <v>599451288</v>
      </c>
      <c r="I9" s="3">
        <v>-97566925</v>
      </c>
      <c r="K9" s="3">
        <v>58470</v>
      </c>
      <c r="M9" s="3">
        <v>501884363</v>
      </c>
      <c r="O9" s="3">
        <v>300161947</v>
      </c>
      <c r="Q9" s="3">
        <v>201722416</v>
      </c>
      <c r="S9" s="3"/>
      <c r="T9" s="3"/>
    </row>
    <row r="10" spans="1:20" x14ac:dyDescent="0.5">
      <c r="A10" s="1" t="s">
        <v>17</v>
      </c>
      <c r="C10" s="3">
        <v>0</v>
      </c>
      <c r="E10" s="3">
        <v>0</v>
      </c>
      <c r="G10" s="3">
        <v>9744446750</v>
      </c>
      <c r="I10" s="3">
        <v>-9744446750</v>
      </c>
      <c r="K10" s="3">
        <v>0</v>
      </c>
      <c r="M10" s="3">
        <v>0</v>
      </c>
      <c r="O10" s="3">
        <v>0</v>
      </c>
      <c r="Q10" s="3">
        <v>0</v>
      </c>
      <c r="S10" s="3"/>
      <c r="T10" s="3"/>
    </row>
    <row r="11" spans="1:20" x14ac:dyDescent="0.5">
      <c r="A11" s="1" t="s">
        <v>18</v>
      </c>
      <c r="C11" s="3">
        <v>0</v>
      </c>
      <c r="E11" s="3">
        <v>0</v>
      </c>
      <c r="G11" s="3">
        <v>4533659031</v>
      </c>
      <c r="I11" s="3">
        <v>-4533659031</v>
      </c>
      <c r="K11" s="3">
        <v>0</v>
      </c>
      <c r="M11" s="3">
        <v>0</v>
      </c>
      <c r="O11" s="3">
        <v>0</v>
      </c>
      <c r="Q11" s="3">
        <v>0</v>
      </c>
      <c r="S11" s="3"/>
      <c r="T11" s="3"/>
    </row>
    <row r="12" spans="1:20" x14ac:dyDescent="0.5">
      <c r="A12" s="1" t="s">
        <v>183</v>
      </c>
      <c r="C12" s="3">
        <v>250</v>
      </c>
      <c r="E12" s="3">
        <v>256036834</v>
      </c>
      <c r="G12" s="3">
        <v>260452783</v>
      </c>
      <c r="I12" s="3">
        <v>-4415949</v>
      </c>
      <c r="K12" s="3">
        <v>250</v>
      </c>
      <c r="M12" s="3">
        <v>256036834</v>
      </c>
      <c r="O12" s="3">
        <v>255046218</v>
      </c>
      <c r="Q12" s="3">
        <v>990616</v>
      </c>
      <c r="S12" s="3"/>
      <c r="T12" s="3"/>
    </row>
    <row r="13" spans="1:20" x14ac:dyDescent="0.5">
      <c r="A13" s="1" t="s">
        <v>115</v>
      </c>
      <c r="C13" s="3">
        <v>50000</v>
      </c>
      <c r="E13" s="3">
        <v>46049202069</v>
      </c>
      <c r="G13" s="3">
        <v>45397970126</v>
      </c>
      <c r="I13" s="3">
        <v>651231943</v>
      </c>
      <c r="K13" s="3">
        <v>50000</v>
      </c>
      <c r="M13" s="3">
        <v>46049202069</v>
      </c>
      <c r="O13" s="3">
        <v>44697570750</v>
      </c>
      <c r="Q13" s="3">
        <v>1351631319</v>
      </c>
      <c r="S13" s="3"/>
      <c r="T13" s="3"/>
    </row>
    <row r="14" spans="1:20" x14ac:dyDescent="0.5">
      <c r="A14" s="1" t="s">
        <v>184</v>
      </c>
      <c r="C14" s="3">
        <v>1500</v>
      </c>
      <c r="E14" s="3">
        <v>1507226765</v>
      </c>
      <c r="G14" s="3">
        <v>1514200500</v>
      </c>
      <c r="I14" s="3">
        <v>-6973735</v>
      </c>
      <c r="K14" s="3">
        <v>1500</v>
      </c>
      <c r="M14" s="3">
        <v>1507226765</v>
      </c>
      <c r="O14" s="3">
        <v>1548610632</v>
      </c>
      <c r="Q14" s="3">
        <v>-41383867</v>
      </c>
      <c r="S14" s="3"/>
      <c r="T14" s="3"/>
    </row>
    <row r="15" spans="1:20" x14ac:dyDescent="0.5">
      <c r="A15" s="1" t="s">
        <v>76</v>
      </c>
      <c r="C15" s="3">
        <v>258083</v>
      </c>
      <c r="E15" s="3">
        <v>251459653254</v>
      </c>
      <c r="G15" s="3">
        <v>250857598279</v>
      </c>
      <c r="I15" s="3">
        <v>602054975</v>
      </c>
      <c r="K15" s="3">
        <v>258083</v>
      </c>
      <c r="M15" s="3">
        <v>251459653254</v>
      </c>
      <c r="O15" s="3">
        <v>250139871244</v>
      </c>
      <c r="Q15" s="3">
        <v>1319782010</v>
      </c>
      <c r="S15" s="3"/>
      <c r="T15" s="3"/>
    </row>
    <row r="16" spans="1:20" x14ac:dyDescent="0.5">
      <c r="A16" s="1" t="s">
        <v>52</v>
      </c>
      <c r="C16" s="3">
        <v>55839</v>
      </c>
      <c r="E16" s="3">
        <v>46968054450</v>
      </c>
      <c r="G16" s="3">
        <v>46336853142</v>
      </c>
      <c r="I16" s="3">
        <v>631201308</v>
      </c>
      <c r="K16" s="3">
        <v>55839</v>
      </c>
      <c r="M16" s="3">
        <v>46968054450</v>
      </c>
      <c r="O16" s="3">
        <v>46319265488</v>
      </c>
      <c r="Q16" s="3">
        <v>648788962</v>
      </c>
      <c r="S16" s="3"/>
      <c r="T16" s="3"/>
    </row>
    <row r="17" spans="1:20" x14ac:dyDescent="0.5">
      <c r="A17" s="1" t="s">
        <v>61</v>
      </c>
      <c r="C17" s="3">
        <v>21064</v>
      </c>
      <c r="E17" s="3">
        <v>18446760966</v>
      </c>
      <c r="G17" s="3">
        <v>18322358470</v>
      </c>
      <c r="I17" s="3">
        <v>124402496</v>
      </c>
      <c r="K17" s="3">
        <v>21064</v>
      </c>
      <c r="M17" s="3">
        <v>18446760966</v>
      </c>
      <c r="O17" s="3">
        <v>17919204045</v>
      </c>
      <c r="Q17" s="3">
        <v>527556921</v>
      </c>
      <c r="S17" s="3"/>
      <c r="T17" s="3"/>
    </row>
    <row r="18" spans="1:20" x14ac:dyDescent="0.5">
      <c r="A18" s="1" t="s">
        <v>67</v>
      </c>
      <c r="C18" s="3">
        <v>25000</v>
      </c>
      <c r="E18" s="3">
        <v>21658248730</v>
      </c>
      <c r="G18" s="3">
        <v>21373325382</v>
      </c>
      <c r="I18" s="3">
        <v>284923348</v>
      </c>
      <c r="K18" s="3">
        <v>25000</v>
      </c>
      <c r="M18" s="3">
        <v>21658248730</v>
      </c>
      <c r="O18" s="3">
        <v>19764368785</v>
      </c>
      <c r="Q18" s="3">
        <v>1893879945</v>
      </c>
      <c r="S18" s="3"/>
      <c r="T18" s="3"/>
    </row>
    <row r="19" spans="1:20" x14ac:dyDescent="0.5">
      <c r="A19" s="1" t="s">
        <v>70</v>
      </c>
      <c r="C19" s="3">
        <v>271520</v>
      </c>
      <c r="E19" s="3">
        <v>231453278288</v>
      </c>
      <c r="G19" s="3">
        <v>229973342083</v>
      </c>
      <c r="I19" s="3">
        <v>1479936205</v>
      </c>
      <c r="K19" s="3">
        <v>271520</v>
      </c>
      <c r="M19" s="3">
        <v>231453278288</v>
      </c>
      <c r="O19" s="3">
        <v>229388394192</v>
      </c>
      <c r="Q19" s="3">
        <v>2064884096</v>
      </c>
      <c r="S19" s="3"/>
      <c r="T19" s="3"/>
    </row>
    <row r="20" spans="1:20" x14ac:dyDescent="0.5">
      <c r="A20" s="1" t="s">
        <v>73</v>
      </c>
      <c r="C20" s="3">
        <v>14225</v>
      </c>
      <c r="E20" s="3">
        <v>12068606618</v>
      </c>
      <c r="G20" s="3">
        <v>11770646883</v>
      </c>
      <c r="I20" s="3">
        <v>297959735</v>
      </c>
      <c r="K20" s="3">
        <v>14225</v>
      </c>
      <c r="M20" s="3">
        <v>12068606618</v>
      </c>
      <c r="O20" s="3">
        <v>11636408204</v>
      </c>
      <c r="Q20" s="3">
        <v>432198414</v>
      </c>
      <c r="S20" s="3"/>
      <c r="T20" s="3"/>
    </row>
    <row r="21" spans="1:20" x14ac:dyDescent="0.5">
      <c r="A21" s="1" t="s">
        <v>49</v>
      </c>
      <c r="C21" s="3">
        <v>152516</v>
      </c>
      <c r="E21" s="3">
        <v>112538389427</v>
      </c>
      <c r="G21" s="3">
        <v>111533948623</v>
      </c>
      <c r="I21" s="3">
        <v>1004440804</v>
      </c>
      <c r="K21" s="3">
        <v>152516</v>
      </c>
      <c r="M21" s="3">
        <v>112538389427</v>
      </c>
      <c r="O21" s="3">
        <v>111915710969</v>
      </c>
      <c r="Q21" s="3">
        <v>622678458</v>
      </c>
      <c r="S21" s="3"/>
      <c r="T21" s="3"/>
    </row>
    <row r="22" spans="1:20" x14ac:dyDescent="0.5">
      <c r="A22" s="1" t="s">
        <v>37</v>
      </c>
      <c r="C22" s="3">
        <v>194565</v>
      </c>
      <c r="E22" s="3">
        <v>155956044862</v>
      </c>
      <c r="G22" s="3">
        <v>164155724126</v>
      </c>
      <c r="I22" s="3">
        <v>-8199679264</v>
      </c>
      <c r="K22" s="3">
        <v>194565</v>
      </c>
      <c r="M22" s="3">
        <v>155956044862</v>
      </c>
      <c r="O22" s="3">
        <v>158307450121</v>
      </c>
      <c r="Q22" s="3">
        <v>-2351405259</v>
      </c>
      <c r="S22" s="3"/>
      <c r="T22" s="3"/>
    </row>
    <row r="23" spans="1:20" x14ac:dyDescent="0.5">
      <c r="A23" s="1" t="s">
        <v>88</v>
      </c>
      <c r="C23" s="3">
        <v>41418</v>
      </c>
      <c r="E23" s="3">
        <v>35759120188</v>
      </c>
      <c r="G23" s="3">
        <v>35197925187</v>
      </c>
      <c r="I23" s="3">
        <v>561195001</v>
      </c>
      <c r="K23" s="3">
        <v>41418</v>
      </c>
      <c r="M23" s="3">
        <v>35759120188</v>
      </c>
      <c r="O23" s="3">
        <v>35074518023</v>
      </c>
      <c r="Q23" s="3">
        <v>684602165</v>
      </c>
      <c r="S23" s="3"/>
      <c r="T23" s="3"/>
    </row>
    <row r="24" spans="1:20" x14ac:dyDescent="0.5">
      <c r="A24" s="1" t="s">
        <v>82</v>
      </c>
      <c r="C24" s="3">
        <v>11955</v>
      </c>
      <c r="E24" s="3">
        <v>10662524817</v>
      </c>
      <c r="G24" s="3">
        <v>10565933972</v>
      </c>
      <c r="I24" s="3">
        <v>96590845</v>
      </c>
      <c r="K24" s="3">
        <v>11955</v>
      </c>
      <c r="M24" s="3">
        <v>10662524817</v>
      </c>
      <c r="O24" s="3">
        <v>10390426291</v>
      </c>
      <c r="Q24" s="3">
        <v>272098526</v>
      </c>
      <c r="S24" s="3"/>
      <c r="T24" s="3"/>
    </row>
    <row r="25" spans="1:20" x14ac:dyDescent="0.5">
      <c r="A25" s="1" t="s">
        <v>94</v>
      </c>
      <c r="C25" s="3">
        <v>46382</v>
      </c>
      <c r="E25" s="3">
        <v>38315532202</v>
      </c>
      <c r="G25" s="3">
        <v>38011182310</v>
      </c>
      <c r="I25" s="3">
        <v>304349892</v>
      </c>
      <c r="K25" s="3">
        <v>46382</v>
      </c>
      <c r="M25" s="3">
        <v>38315532202</v>
      </c>
      <c r="O25" s="3">
        <v>37720448852</v>
      </c>
      <c r="Q25" s="3">
        <v>595083350</v>
      </c>
      <c r="S25" s="3"/>
      <c r="T25" s="3"/>
    </row>
    <row r="26" spans="1:20" x14ac:dyDescent="0.5">
      <c r="A26" s="1" t="s">
        <v>55</v>
      </c>
      <c r="C26" s="3">
        <v>16925</v>
      </c>
      <c r="E26" s="3">
        <v>12295797557</v>
      </c>
      <c r="G26" s="3">
        <v>12252409723</v>
      </c>
      <c r="I26" s="3">
        <v>43387834</v>
      </c>
      <c r="K26" s="3">
        <v>16925</v>
      </c>
      <c r="M26" s="3">
        <v>12295797557</v>
      </c>
      <c r="O26" s="3">
        <v>12222087912</v>
      </c>
      <c r="Q26" s="3">
        <v>73709645</v>
      </c>
      <c r="S26" s="3"/>
      <c r="T26" s="3"/>
    </row>
    <row r="27" spans="1:20" x14ac:dyDescent="0.5">
      <c r="A27" s="1" t="s">
        <v>46</v>
      </c>
      <c r="C27" s="3">
        <v>496208</v>
      </c>
      <c r="E27" s="3">
        <v>357652999466</v>
      </c>
      <c r="G27" s="3">
        <v>367276172029</v>
      </c>
      <c r="I27" s="3">
        <v>-9623172563</v>
      </c>
      <c r="K27" s="3">
        <v>496208</v>
      </c>
      <c r="M27" s="3">
        <v>357652999466</v>
      </c>
      <c r="O27" s="3">
        <v>370072962744</v>
      </c>
      <c r="Q27" s="3">
        <v>-12419963278</v>
      </c>
      <c r="S27" s="3"/>
      <c r="T27" s="3"/>
    </row>
    <row r="28" spans="1:20" x14ac:dyDescent="0.5">
      <c r="A28" s="1" t="s">
        <v>85</v>
      </c>
      <c r="C28" s="3">
        <v>26644</v>
      </c>
      <c r="E28" s="3">
        <v>23483654440</v>
      </c>
      <c r="G28" s="3">
        <v>23105937637</v>
      </c>
      <c r="I28" s="3">
        <v>377716803</v>
      </c>
      <c r="K28" s="3">
        <v>26644</v>
      </c>
      <c r="M28" s="3">
        <v>23483654440</v>
      </c>
      <c r="O28" s="3">
        <v>22665365458</v>
      </c>
      <c r="Q28" s="3">
        <v>818288982</v>
      </c>
      <c r="S28" s="3"/>
      <c r="T28" s="3"/>
    </row>
    <row r="29" spans="1:20" x14ac:dyDescent="0.5">
      <c r="A29" s="1" t="s">
        <v>121</v>
      </c>
      <c r="C29" s="3">
        <v>500000</v>
      </c>
      <c r="E29" s="3">
        <v>454917531250</v>
      </c>
      <c r="G29" s="3">
        <v>417381335918</v>
      </c>
      <c r="I29" s="3">
        <v>37536195332</v>
      </c>
      <c r="K29" s="3">
        <v>500000</v>
      </c>
      <c r="M29" s="3">
        <v>454917531250</v>
      </c>
      <c r="O29" s="3">
        <v>458537319250</v>
      </c>
      <c r="Q29" s="3">
        <v>-3619788000</v>
      </c>
      <c r="S29" s="3"/>
      <c r="T29" s="3"/>
    </row>
    <row r="30" spans="1:20" x14ac:dyDescent="0.5">
      <c r="A30" s="1" t="s">
        <v>79</v>
      </c>
      <c r="C30" s="3">
        <v>62245</v>
      </c>
      <c r="E30" s="3">
        <v>55395601617</v>
      </c>
      <c r="G30" s="3">
        <v>55071177244</v>
      </c>
      <c r="I30" s="3">
        <v>324424373</v>
      </c>
      <c r="K30" s="3">
        <v>62245</v>
      </c>
      <c r="M30" s="3">
        <v>55395601617</v>
      </c>
      <c r="O30" s="3">
        <v>54737837535</v>
      </c>
      <c r="Q30" s="3">
        <v>657764082</v>
      </c>
      <c r="S30" s="3"/>
      <c r="T30" s="3"/>
    </row>
    <row r="31" spans="1:20" x14ac:dyDescent="0.5">
      <c r="A31" s="1" t="s">
        <v>43</v>
      </c>
      <c r="C31" s="3">
        <v>55476</v>
      </c>
      <c r="E31" s="3">
        <v>42415140918</v>
      </c>
      <c r="G31" s="3">
        <v>41929931137</v>
      </c>
      <c r="I31" s="3">
        <v>485209781</v>
      </c>
      <c r="K31" s="3">
        <v>55476</v>
      </c>
      <c r="M31" s="3">
        <v>42415140918</v>
      </c>
      <c r="O31" s="3">
        <v>41946760566</v>
      </c>
      <c r="Q31" s="3">
        <v>468380352</v>
      </c>
      <c r="S31" s="3"/>
      <c r="T31" s="3"/>
    </row>
    <row r="32" spans="1:20" x14ac:dyDescent="0.5">
      <c r="A32" s="1" t="s">
        <v>91</v>
      </c>
      <c r="C32" s="3">
        <v>103278</v>
      </c>
      <c r="E32" s="3">
        <v>87545076982</v>
      </c>
      <c r="G32" s="3">
        <v>86286021891</v>
      </c>
      <c r="I32" s="3">
        <v>1259055091</v>
      </c>
      <c r="K32" s="3">
        <v>103278</v>
      </c>
      <c r="M32" s="3">
        <v>87545076982</v>
      </c>
      <c r="O32" s="3">
        <v>85709633499</v>
      </c>
      <c r="Q32" s="3">
        <v>1835443483</v>
      </c>
      <c r="S32" s="3"/>
      <c r="T32" s="3"/>
    </row>
    <row r="33" spans="1:20" x14ac:dyDescent="0.5">
      <c r="A33" s="1" t="s">
        <v>40</v>
      </c>
      <c r="C33" s="3">
        <v>259560</v>
      </c>
      <c r="E33" s="3">
        <v>208925056428</v>
      </c>
      <c r="G33" s="3">
        <v>207591159841</v>
      </c>
      <c r="I33" s="3">
        <v>1333896587</v>
      </c>
      <c r="K33" s="3">
        <v>259560</v>
      </c>
      <c r="M33" s="3">
        <v>208925056428</v>
      </c>
      <c r="O33" s="3">
        <v>208538296492</v>
      </c>
      <c r="Q33" s="3">
        <v>386759936</v>
      </c>
      <c r="S33" s="3"/>
      <c r="T33" s="3"/>
    </row>
    <row r="34" spans="1:20" x14ac:dyDescent="0.5">
      <c r="A34" s="1" t="s">
        <v>34</v>
      </c>
      <c r="C34" s="3">
        <v>94943</v>
      </c>
      <c r="E34" s="3">
        <v>78348995523</v>
      </c>
      <c r="G34" s="3">
        <v>77395955173</v>
      </c>
      <c r="I34" s="3">
        <v>953040350</v>
      </c>
      <c r="K34" s="3">
        <v>94943</v>
      </c>
      <c r="M34" s="3">
        <v>78348995523</v>
      </c>
      <c r="O34" s="3">
        <v>77499425077</v>
      </c>
      <c r="Q34" s="3">
        <v>849570446</v>
      </c>
      <c r="S34" s="3"/>
      <c r="T34" s="3"/>
    </row>
    <row r="35" spans="1:20" x14ac:dyDescent="0.5">
      <c r="A35" s="1" t="s">
        <v>58</v>
      </c>
      <c r="C35" s="3">
        <v>17592</v>
      </c>
      <c r="E35" s="3">
        <v>12665263404</v>
      </c>
      <c r="G35" s="3">
        <v>12595365468</v>
      </c>
      <c r="I35" s="3">
        <v>69897936</v>
      </c>
      <c r="K35" s="3">
        <v>17592</v>
      </c>
      <c r="M35" s="3">
        <v>12665263404</v>
      </c>
      <c r="O35" s="3">
        <v>12610281970</v>
      </c>
      <c r="Q35" s="3">
        <v>54981434</v>
      </c>
      <c r="S35" s="3"/>
      <c r="T35" s="3"/>
    </row>
    <row r="36" spans="1:20" x14ac:dyDescent="0.5">
      <c r="A36" s="1" t="s">
        <v>64</v>
      </c>
      <c r="C36" s="3">
        <v>39390</v>
      </c>
      <c r="E36" s="3">
        <v>27904607702</v>
      </c>
      <c r="G36" s="3">
        <v>27667247202</v>
      </c>
      <c r="I36" s="3">
        <v>237360500</v>
      </c>
      <c r="K36" s="3">
        <v>39390</v>
      </c>
      <c r="M36" s="3">
        <v>27904607702</v>
      </c>
      <c r="O36" s="3">
        <v>27771539283</v>
      </c>
      <c r="Q36" s="3">
        <v>133068419</v>
      </c>
      <c r="S36" s="3"/>
      <c r="T36" s="3"/>
    </row>
    <row r="37" spans="1:20" x14ac:dyDescent="0.5">
      <c r="A37" s="1" t="s">
        <v>104</v>
      </c>
      <c r="C37" s="3">
        <v>100000</v>
      </c>
      <c r="E37" s="3">
        <v>86931440820</v>
      </c>
      <c r="G37" s="3">
        <v>86731677033</v>
      </c>
      <c r="I37" s="3">
        <v>199763787</v>
      </c>
      <c r="K37" s="3">
        <v>100000</v>
      </c>
      <c r="M37" s="3">
        <v>86931440820</v>
      </c>
      <c r="O37" s="3">
        <v>94837186124</v>
      </c>
      <c r="Q37" s="3">
        <v>-7905745304</v>
      </c>
      <c r="S37" s="3"/>
      <c r="T37" s="3"/>
    </row>
    <row r="38" spans="1:20" x14ac:dyDescent="0.5">
      <c r="A38" s="1" t="s">
        <v>98</v>
      </c>
      <c r="C38" s="3">
        <v>175000</v>
      </c>
      <c r="E38" s="3">
        <v>171468915625</v>
      </c>
      <c r="G38" s="3">
        <v>169544264531</v>
      </c>
      <c r="I38" s="3">
        <v>1924651094</v>
      </c>
      <c r="K38" s="3">
        <v>175000</v>
      </c>
      <c r="M38" s="3">
        <v>171468915625</v>
      </c>
      <c r="O38" s="3">
        <v>169654744349</v>
      </c>
      <c r="Q38" s="3">
        <v>1814171276</v>
      </c>
      <c r="S38" s="3"/>
      <c r="T38" s="3"/>
    </row>
    <row r="39" spans="1:20" x14ac:dyDescent="0.5">
      <c r="A39" s="1" t="s">
        <v>185</v>
      </c>
      <c r="C39" s="3">
        <v>0</v>
      </c>
      <c r="E39" s="3">
        <v>0</v>
      </c>
      <c r="G39" s="3">
        <v>0</v>
      </c>
      <c r="I39" s="3">
        <v>0</v>
      </c>
      <c r="K39" s="3">
        <v>5979</v>
      </c>
      <c r="M39" s="3">
        <v>5977916306</v>
      </c>
      <c r="O39" s="3">
        <v>6178373540</v>
      </c>
      <c r="Q39" s="3">
        <v>-200457234</v>
      </c>
      <c r="S39" s="3"/>
      <c r="T39" s="3"/>
    </row>
    <row r="40" spans="1:20" x14ac:dyDescent="0.5">
      <c r="A40" s="1" t="s">
        <v>101</v>
      </c>
      <c r="C40" s="3">
        <v>0</v>
      </c>
      <c r="E40" s="3">
        <v>0</v>
      </c>
      <c r="G40" s="3">
        <v>0</v>
      </c>
      <c r="I40" s="3">
        <v>0</v>
      </c>
      <c r="K40" s="3">
        <v>175000</v>
      </c>
      <c r="M40" s="3">
        <v>174968281250</v>
      </c>
      <c r="O40" s="3">
        <v>169235500000</v>
      </c>
      <c r="Q40" s="3">
        <v>5732781250</v>
      </c>
      <c r="S40" s="3"/>
      <c r="T40" s="3"/>
    </row>
    <row r="41" spans="1:20" x14ac:dyDescent="0.5">
      <c r="A41" s="1" t="s">
        <v>186</v>
      </c>
      <c r="C41" s="3">
        <v>0</v>
      </c>
      <c r="E41" s="3">
        <v>0</v>
      </c>
      <c r="G41" s="3">
        <v>0</v>
      </c>
      <c r="I41" s="3">
        <v>0</v>
      </c>
      <c r="K41" s="3">
        <v>0</v>
      </c>
      <c r="M41" s="3">
        <v>0</v>
      </c>
      <c r="O41" s="3">
        <v>0</v>
      </c>
      <c r="Q41" s="3">
        <v>0</v>
      </c>
      <c r="S41" s="3"/>
      <c r="T41" s="3"/>
    </row>
    <row r="42" spans="1:20" ht="22.5" thickBot="1" x14ac:dyDescent="0.55000000000000004">
      <c r="E42" s="7">
        <f>SUM(E8:E41)</f>
        <v>2604247994562</v>
      </c>
      <c r="G42" s="7">
        <f>SUM(G8:G41)</f>
        <v>2585844814845</v>
      </c>
      <c r="I42" s="7">
        <f>SUM(I8:I41)</f>
        <v>18403179717</v>
      </c>
      <c r="M42" s="7">
        <f>SUM(M8:M41)</f>
        <v>2785194192118</v>
      </c>
      <c r="O42" s="7">
        <f>SUM(O8:O41)</f>
        <v>2788055512351</v>
      </c>
      <c r="Q42" s="7">
        <f>SUM(Q8:Q41)</f>
        <v>-2861320233</v>
      </c>
    </row>
    <row r="43" spans="1:20" ht="22.5" thickTop="1" x14ac:dyDescent="0.5"/>
    <row r="44" spans="1:20" x14ac:dyDescent="0.5">
      <c r="Q44" s="3"/>
    </row>
    <row r="45" spans="1:20" x14ac:dyDescent="0.5">
      <c r="I45" s="3"/>
    </row>
    <row r="46" spans="1:20" x14ac:dyDescent="0.5">
      <c r="I46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2020-11-21T07:58:11Z</dcterms:created>
  <dcterms:modified xsi:type="dcterms:W3CDTF">2020-11-29T15:04:18Z</dcterms:modified>
</cp:coreProperties>
</file>