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akrami\Desktop\پرتفوی ماهانه\اسفند 99\"/>
    </mc:Choice>
  </mc:AlternateContent>
  <xr:revisionPtr revIDLastSave="0" documentId="13_ncr:1_{DC0D944C-2222-4C10-AF1C-33A070808824}" xr6:coauthVersionLast="46" xr6:coauthVersionMax="46" xr10:uidLastSave="{00000000-0000-0000-0000-000000000000}"/>
  <bookViews>
    <workbookView xWindow="-120" yWindow="-120" windowWidth="29040" windowHeight="15840" tabRatio="891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E10" i="14"/>
  <c r="C10" i="14"/>
  <c r="Q36" i="12"/>
  <c r="C36" i="12"/>
  <c r="E36" i="12"/>
  <c r="G36" i="12"/>
  <c r="I36" i="12"/>
  <c r="K36" i="12"/>
  <c r="M36" i="12"/>
  <c r="O36" i="12"/>
  <c r="U16" i="11"/>
  <c r="K16" i="11"/>
  <c r="C16" i="11"/>
  <c r="E16" i="11"/>
  <c r="G16" i="11"/>
  <c r="I16" i="11"/>
  <c r="M16" i="11"/>
  <c r="O16" i="11"/>
  <c r="Q16" i="11"/>
  <c r="S16" i="11"/>
  <c r="E15" i="10"/>
  <c r="G15" i="10"/>
  <c r="I15" i="10"/>
  <c r="M15" i="10"/>
  <c r="O15" i="10"/>
  <c r="Q15" i="10"/>
  <c r="Q37" i="9"/>
  <c r="E37" i="9"/>
  <c r="G37" i="9"/>
  <c r="M37" i="9"/>
  <c r="O37" i="9"/>
  <c r="M17" i="7"/>
  <c r="S17" i="7"/>
  <c r="O17" i="7"/>
  <c r="Q17" i="7"/>
  <c r="K17" i="7"/>
  <c r="I17" i="7"/>
  <c r="S11" i="6"/>
  <c r="Q11" i="6"/>
  <c r="K11" i="6"/>
  <c r="M11" i="6"/>
  <c r="O11" i="6"/>
  <c r="AK37" i="3"/>
  <c r="S37" i="3"/>
  <c r="Q37" i="3"/>
  <c r="W37" i="3"/>
  <c r="AA37" i="3"/>
  <c r="AG37" i="3"/>
  <c r="AI37" i="3"/>
  <c r="Y17" i="1"/>
  <c r="G17" i="1"/>
  <c r="E17" i="1"/>
  <c r="K17" i="1"/>
  <c r="O17" i="1"/>
  <c r="U17" i="1"/>
  <c r="W17" i="1"/>
  <c r="I37" i="9" l="1"/>
</calcChain>
</file>

<file path=xl/sharedStrings.xml><?xml version="1.0" encoding="utf-8"?>
<sst xmlns="http://schemas.openxmlformats.org/spreadsheetml/2006/main" count="678" uniqueCount="188">
  <si>
    <t>صندوق سرمایه‌گذاری ثابت نامی مفید</t>
  </si>
  <si>
    <t>صورت وضعیت پورتفوی</t>
  </si>
  <si>
    <t>برای ماه منتهی به 1399/12/30</t>
  </si>
  <si>
    <t>نام شرکت</t>
  </si>
  <si>
    <t>1399/11/30</t>
  </si>
  <si>
    <t>تغییرات طی دوره</t>
  </si>
  <si>
    <t>1399/12/30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</si>
  <si>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</si>
  <si>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</si>
  <si>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</si>
  <si>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</si>
  <si>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</si>
  <si>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</si>
  <si>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</si>
  <si>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</si>
  <si>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سپیدار سیستم آسیا</t>
  </si>
  <si>
    <t>سرمایه گذاری صبا تامین</t>
  </si>
  <si>
    <t>پلیمر آریا ساسول</t>
  </si>
  <si>
    <t>سرمایه‌گذاری‌غدیر(هلدینگ‌</t>
  </si>
  <si>
    <t>فولاد مبارکه اصفهان</t>
  </si>
  <si>
    <t>فولاد  خوزستان</t>
  </si>
  <si>
    <t>پتروشیمی جم</t>
  </si>
  <si>
    <t>فرآوری معدنی اپال کانی پارس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</si>
  <si>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</si>
  <si>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</si>
  <si>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</si>
  <si>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</si>
  <si>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</si>
  <si>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</si>
  <si>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</si>
  <si>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</si>
  <si>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</si>
  <si>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</si>
  <si>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</si>
  <si>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</si>
  <si>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</si>
  <si>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</si>
  <si>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</si>
  <si>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</si>
  <si>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</si>
  <si>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</si>
  <si>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</si>
  <si>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</si>
  <si>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</si>
  <si>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</si>
  <si>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</si>
  <si>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</si>
  <si>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</si>
  <si>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</si>
  <si>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</si>
  <si>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</si>
  <si>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اسنادخزانه-م16بودجه97-000407</t>
  </si>
  <si>
    <t>1397/12/25</t>
  </si>
  <si>
    <t>1400/04/07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</si>
  <si>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</si>
  <si>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</si>
  <si>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</si>
  <si>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</si>
  <si>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</si>
  <si>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</si>
  <si>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اسنادخزانه-م18بودجه97-000525</t>
  </si>
  <si>
    <t>1398/03/22</t>
  </si>
  <si>
    <t>1400/05/25</t>
  </si>
  <si>
    <t>اسنادخزانه-م18بودجه98-010614</t>
  </si>
  <si>
    <t>1398/11/12</t>
  </si>
  <si>
    <t>1401/06/14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</si>
  <si>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</si>
  <si>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</si>
  <si>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</si>
  <si>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</si>
  <si>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</si>
  <si>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</si>
  <si>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</si>
  <si>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</si>
  <si>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</si>
  <si>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اسنادخزانه-م4بودجه98-000421</t>
  </si>
  <si>
    <t>1398/09/11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</si>
  <si>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</si>
  <si>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</si>
  <si>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</si>
  <si>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</si>
  <si>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</si>
  <si>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</si>
  <si>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</si>
  <si>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</si>
  <si>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</si>
  <si>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</si>
  <si>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اسنادخزانه-م8بودجه98-000817</t>
  </si>
  <si>
    <t>1398/09/16</t>
  </si>
  <si>
    <t>1400/08/17</t>
  </si>
  <si>
    <t>اسنادخزانه-م9بودجه98-000923</t>
  </si>
  <si>
    <t>1398/07/23</t>
  </si>
  <si>
    <t>1400/09/23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</si>
  <si>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</si>
  <si>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</si>
  <si>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</si>
  <si>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</si>
  <si>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</si>
  <si>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</si>
  <si>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مرابحه عام دولت4-ش.خ 0107</t>
  </si>
  <si>
    <t>1399/05/21</t>
  </si>
  <si>
    <t>1401/07/21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</si>
  <si>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</si>
  <si>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</si>
  <si>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</si>
  <si>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</si>
  <si>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</si>
  <si>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</si>
  <si>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</si>
  <si>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</si>
  <si>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</si>
  <si>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</si>
  <si>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</si>
  <si>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</si>
  <si>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</si>
  <si>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</si>
  <si>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</si>
  <si>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</si>
  <si>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</si>
  <si>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</si>
  <si>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</si>
  <si>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</si>
  <si>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-1.79%</t>
  </si>
  <si>
    <t>-3.17%</t>
  </si>
  <si>
    <t>-3.92%</t>
  </si>
  <si>
    <t>-3.14%</t>
  </si>
  <si>
    <t>-1.84%</t>
  </si>
  <si>
    <t>-4.12%</t>
  </si>
  <si>
    <t>-1.92%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</si>
  <si>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</si>
  <si>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</si>
  <si>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</si>
  <si>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</si>
  <si>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</si>
  <si>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</si>
  <si>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</si>
  <si>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</si>
  <si>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</si>
  <si>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</si>
  <si>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</si>
  <si>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</si>
  <si>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</si>
  <si>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</si>
  <si>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</si>
  <si>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</si>
  <si>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</si>
  <si>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</si>
  <si>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</si>
  <si>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</si>
  <si>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</si>
  <si>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</si>
  <si>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</si>
  <si>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</si>
  <si>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</si>
  <si>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</si>
  <si>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</si>
  <si>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</si>
  <si>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</si>
  <si>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</si>
  <si>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</si>
  <si>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</si>
  <si>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</si>
  <si>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</si>
  <si>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</si>
  <si>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</si>
  <si>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</si>
  <si>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</si>
  <si>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</si>
  <si>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</si>
  <si>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</si>
  <si>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</si>
  <si>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</si>
  <si>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</si>
  <si>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</si>
  <si>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</si>
  <si>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</si>
  <si>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</si>
  <si>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</si>
  <si>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</si>
  <si>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</si>
  <si>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</si>
  <si>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</si>
  <si>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</si>
  <si>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</si>
  <si>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1399/12/01</t>
  </si>
  <si>
    <t>جلوگیری از نوسانات ناگهانی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</si>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</sst>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94208DE-D733-4825-972F-A78924E18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5EA6-53A7-43C8-B53C-660F919309AD}">
  <dimension ref="A1"/>
  <sheetViews>
    <sheetView rightToLeft="1" tabSelected="1" workbookViewId="0">
      <selection activeCell="S17" sqref="S1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104775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7"/>
  <sheetViews>
    <sheetView rightToLeft="1" workbookViewId="0">
      <selection activeCell="I10" sqref="I10:I14"/>
    </sheetView>
  </sheetViews>
  <sheetFormatPr defaultRowHeight="22.5" x14ac:dyDescent="0.25"/>
  <cols>
    <col min="1" max="1" width="33.8554687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8.57031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9.5703125" style="2" bestFit="1" customWidth="1"/>
    <col min="12" max="12" width="1" style="2" customWidth="1"/>
    <col min="13" max="13" width="18.57031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" x14ac:dyDescent="0.25">
      <c r="A7" s="17" t="s">
        <v>3</v>
      </c>
      <c r="C7" s="17" t="s">
        <v>7</v>
      </c>
      <c r="E7" s="17" t="s">
        <v>165</v>
      </c>
      <c r="G7" s="17" t="s">
        <v>166</v>
      </c>
      <c r="I7" s="17" t="s">
        <v>168</v>
      </c>
      <c r="K7" s="17" t="s">
        <v>7</v>
      </c>
      <c r="M7" s="17" t="s">
        <v>165</v>
      </c>
      <c r="O7" s="17" t="s">
        <v>166</v>
      </c>
      <c r="Q7" s="17" t="s">
        <v>168</v>
      </c>
    </row>
    <row r="8" spans="1:17" x14ac:dyDescent="0.25">
      <c r="A8" s="2" t="s">
        <v>22</v>
      </c>
      <c r="C8" s="4">
        <v>132283</v>
      </c>
      <c r="E8" s="4">
        <v>1833053079</v>
      </c>
      <c r="G8" s="4">
        <v>1739345832</v>
      </c>
      <c r="I8" s="4">
        <v>93707247</v>
      </c>
      <c r="K8" s="4">
        <v>132283</v>
      </c>
      <c r="M8" s="4">
        <v>1833053079</v>
      </c>
      <c r="O8" s="4">
        <v>1739345832</v>
      </c>
      <c r="Q8" s="4">
        <v>93707247</v>
      </c>
    </row>
    <row r="9" spans="1:17" x14ac:dyDescent="0.25">
      <c r="A9" s="2" t="s">
        <v>15</v>
      </c>
      <c r="C9" s="4">
        <v>2128</v>
      </c>
      <c r="E9" s="4">
        <v>155534491</v>
      </c>
      <c r="G9" s="4">
        <v>146732563</v>
      </c>
      <c r="I9" s="4">
        <v>8801928</v>
      </c>
      <c r="K9" s="4">
        <v>2128</v>
      </c>
      <c r="M9" s="4">
        <v>155534491</v>
      </c>
      <c r="O9" s="4">
        <v>146732563</v>
      </c>
      <c r="Q9" s="4">
        <v>8801928</v>
      </c>
    </row>
    <row r="10" spans="1:17" x14ac:dyDescent="0.25">
      <c r="A10" s="2" t="s">
        <v>51</v>
      </c>
      <c r="C10" s="4">
        <v>55839</v>
      </c>
      <c r="E10" s="4">
        <v>52717903798</v>
      </c>
      <c r="G10" s="4">
        <v>49309964274</v>
      </c>
      <c r="I10" s="4">
        <v>3407939524</v>
      </c>
      <c r="K10" s="4">
        <v>55839</v>
      </c>
      <c r="M10" s="4">
        <v>52717903798</v>
      </c>
      <c r="O10" s="4">
        <v>49309964274</v>
      </c>
      <c r="Q10" s="4">
        <v>3407939524</v>
      </c>
    </row>
    <row r="11" spans="1:17" x14ac:dyDescent="0.25">
      <c r="A11" s="2" t="s">
        <v>48</v>
      </c>
      <c r="C11" s="4">
        <v>152516</v>
      </c>
      <c r="E11" s="4">
        <v>118259961872</v>
      </c>
      <c r="G11" s="4">
        <v>116716722882</v>
      </c>
      <c r="I11" s="4">
        <v>1543238990</v>
      </c>
      <c r="K11" s="4">
        <v>152516</v>
      </c>
      <c r="M11" s="4">
        <v>118259961872</v>
      </c>
      <c r="O11" s="4">
        <v>116716722882</v>
      </c>
      <c r="Q11" s="4">
        <v>1543238990</v>
      </c>
    </row>
    <row r="12" spans="1:17" x14ac:dyDescent="0.25">
      <c r="A12" s="2" t="s">
        <v>54</v>
      </c>
      <c r="C12" s="4">
        <v>16925</v>
      </c>
      <c r="E12" s="4">
        <v>12962200177</v>
      </c>
      <c r="G12" s="4">
        <v>12709877242</v>
      </c>
      <c r="I12" s="4">
        <v>252322935</v>
      </c>
      <c r="K12" s="4">
        <v>16925</v>
      </c>
      <c r="M12" s="4">
        <v>12962200177</v>
      </c>
      <c r="O12" s="4">
        <v>12709877242</v>
      </c>
      <c r="Q12" s="4">
        <v>252322935</v>
      </c>
    </row>
    <row r="13" spans="1:17" x14ac:dyDescent="0.25">
      <c r="A13" s="2" t="s">
        <v>45</v>
      </c>
      <c r="C13" s="4">
        <v>179000</v>
      </c>
      <c r="E13" s="4">
        <v>140318229666</v>
      </c>
      <c r="G13" s="4">
        <v>132538897972</v>
      </c>
      <c r="I13" s="4">
        <v>7779331694</v>
      </c>
      <c r="K13" s="4">
        <v>179000</v>
      </c>
      <c r="M13" s="4">
        <v>140318229666</v>
      </c>
      <c r="O13" s="4">
        <v>132538897972</v>
      </c>
      <c r="Q13" s="4">
        <v>7779331694</v>
      </c>
    </row>
    <row r="14" spans="1:17" x14ac:dyDescent="0.25">
      <c r="A14" s="2" t="s">
        <v>39</v>
      </c>
      <c r="C14" s="4">
        <v>25000</v>
      </c>
      <c r="E14" s="4">
        <v>21121171097</v>
      </c>
      <c r="G14" s="4">
        <v>20942403502</v>
      </c>
      <c r="I14" s="4">
        <v>178767595</v>
      </c>
      <c r="K14" s="4">
        <v>25000</v>
      </c>
      <c r="M14" s="4">
        <v>21121171097</v>
      </c>
      <c r="O14" s="4">
        <v>20942403502</v>
      </c>
      <c r="Q14" s="4">
        <v>178767595</v>
      </c>
    </row>
    <row r="15" spans="1:17" ht="23.25" thickBot="1" x14ac:dyDescent="0.3">
      <c r="E15" s="5">
        <f>SUM(E8:E14)</f>
        <v>347368054180</v>
      </c>
      <c r="G15" s="5">
        <f>SUM(G8:G14)</f>
        <v>334103944267</v>
      </c>
      <c r="I15" s="5">
        <f>SUM(I8:I14)</f>
        <v>13264109913</v>
      </c>
      <c r="M15" s="5">
        <f>SUM(M8:M14)</f>
        <v>347368054180</v>
      </c>
      <c r="O15" s="5">
        <f>SUM(O8:O14)</f>
        <v>334103944267</v>
      </c>
      <c r="Q15" s="5">
        <f>SUM(Q8:Q14)</f>
        <v>13264109913</v>
      </c>
    </row>
    <row r="16" spans="1:17" ht="23.25" thickTop="1" x14ac:dyDescent="0.25"/>
    <row r="17" spans="9:17" x14ac:dyDescent="0.25">
      <c r="I17" s="4"/>
      <c r="Q17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7"/>
  <sheetViews>
    <sheetView rightToLeft="1" workbookViewId="0">
      <selection activeCell="I16" sqref="I16"/>
    </sheetView>
  </sheetViews>
  <sheetFormatPr defaultRowHeight="22.5" x14ac:dyDescent="0.25"/>
  <cols>
    <col min="1" max="1" width="29.4257812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4.140625" style="2" bestFit="1" customWidth="1"/>
    <col min="8" max="8" width="1" style="2" customWidth="1"/>
    <col min="9" max="9" width="14.140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4.1406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J6" s="17" t="s">
        <v>150</v>
      </c>
      <c r="K6" s="17" t="s">
        <v>150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  <c r="T6" s="17" t="s">
        <v>151</v>
      </c>
      <c r="U6" s="17" t="s">
        <v>151</v>
      </c>
    </row>
    <row r="7" spans="1:21" ht="24" x14ac:dyDescent="0.25">
      <c r="A7" s="17" t="s">
        <v>3</v>
      </c>
      <c r="C7" s="17" t="s">
        <v>169</v>
      </c>
      <c r="E7" s="17" t="s">
        <v>170</v>
      </c>
      <c r="G7" s="17" t="s">
        <v>171</v>
      </c>
      <c r="I7" s="17" t="s">
        <v>135</v>
      </c>
      <c r="K7" s="17" t="s">
        <v>172</v>
      </c>
      <c r="M7" s="17" t="s">
        <v>169</v>
      </c>
      <c r="O7" s="17" t="s">
        <v>170</v>
      </c>
      <c r="Q7" s="17" t="s">
        <v>171</v>
      </c>
      <c r="S7" s="17" t="s">
        <v>135</v>
      </c>
      <c r="U7" s="17" t="s">
        <v>172</v>
      </c>
    </row>
    <row r="8" spans="1:21" x14ac:dyDescent="0.25">
      <c r="A8" s="2" t="s">
        <v>22</v>
      </c>
      <c r="C8" s="4">
        <v>0</v>
      </c>
      <c r="E8" s="4">
        <v>0</v>
      </c>
      <c r="G8" s="4">
        <v>93707247</v>
      </c>
      <c r="I8" s="8">
        <v>93707247</v>
      </c>
      <c r="K8" s="6">
        <v>-1.1878510338562576</v>
      </c>
      <c r="M8" s="8">
        <v>0</v>
      </c>
      <c r="N8" s="8"/>
      <c r="O8" s="8">
        <v>0</v>
      </c>
      <c r="P8" s="8"/>
      <c r="Q8" s="8">
        <v>93707247</v>
      </c>
      <c r="R8" s="8"/>
      <c r="S8" s="8">
        <v>93707247</v>
      </c>
      <c r="U8" s="6">
        <v>-1.1878510338562576</v>
      </c>
    </row>
    <row r="9" spans="1:21" x14ac:dyDescent="0.25">
      <c r="A9" s="2" t="s">
        <v>15</v>
      </c>
      <c r="C9" s="4">
        <v>0</v>
      </c>
      <c r="E9" s="4">
        <v>0</v>
      </c>
      <c r="G9" s="4">
        <v>8801928</v>
      </c>
      <c r="I9" s="8">
        <v>8801928</v>
      </c>
      <c r="K9" s="6">
        <v>-0.11157492733436444</v>
      </c>
      <c r="M9" s="8">
        <v>0</v>
      </c>
      <c r="N9" s="8"/>
      <c r="O9" s="8">
        <v>0</v>
      </c>
      <c r="P9" s="8"/>
      <c r="Q9" s="8">
        <v>8801928</v>
      </c>
      <c r="R9" s="8"/>
      <c r="S9" s="8">
        <v>8801928</v>
      </c>
      <c r="U9" s="6">
        <v>-0.11157492733436444</v>
      </c>
    </row>
    <row r="10" spans="1:21" x14ac:dyDescent="0.25">
      <c r="A10" s="2" t="s">
        <v>18</v>
      </c>
      <c r="C10" s="4">
        <v>1565683646</v>
      </c>
      <c r="E10" s="8">
        <v>-1655229046</v>
      </c>
      <c r="G10" s="4">
        <v>0</v>
      </c>
      <c r="I10" s="8">
        <v>-89545400</v>
      </c>
      <c r="K10" s="6">
        <v>1.1350946631381895</v>
      </c>
      <c r="M10" s="8">
        <v>1565683646</v>
      </c>
      <c r="N10" s="8"/>
      <c r="O10" s="8">
        <v>-1655229046</v>
      </c>
      <c r="P10" s="8"/>
      <c r="Q10" s="8">
        <v>0</v>
      </c>
      <c r="R10" s="8"/>
      <c r="S10" s="8">
        <v>-89545400</v>
      </c>
      <c r="U10" s="6">
        <v>1.1350946631381895</v>
      </c>
    </row>
    <row r="11" spans="1:21" x14ac:dyDescent="0.25">
      <c r="A11" s="2" t="s">
        <v>21</v>
      </c>
      <c r="C11" s="4">
        <v>0</v>
      </c>
      <c r="E11" s="8">
        <v>-11421293</v>
      </c>
      <c r="F11" s="8"/>
      <c r="G11" s="8">
        <v>0</v>
      </c>
      <c r="H11" s="8"/>
      <c r="I11" s="8">
        <v>-11421293</v>
      </c>
      <c r="K11" s="6">
        <v>0.14477850040803394</v>
      </c>
      <c r="M11" s="8">
        <v>0</v>
      </c>
      <c r="N11" s="8"/>
      <c r="O11" s="8">
        <v>-11421293</v>
      </c>
      <c r="P11" s="8"/>
      <c r="Q11" s="8">
        <v>0</v>
      </c>
      <c r="R11" s="8"/>
      <c r="S11" s="8">
        <v>-11421293</v>
      </c>
      <c r="U11" s="6">
        <v>0.14477850040803394</v>
      </c>
    </row>
    <row r="12" spans="1:21" x14ac:dyDescent="0.25">
      <c r="A12" s="2" t="s">
        <v>17</v>
      </c>
      <c r="C12" s="4">
        <v>0</v>
      </c>
      <c r="E12" s="8">
        <v>-7462252</v>
      </c>
      <c r="F12" s="8"/>
      <c r="G12" s="8">
        <v>0</v>
      </c>
      <c r="H12" s="8"/>
      <c r="I12" s="8">
        <v>-7462252</v>
      </c>
      <c r="K12" s="6">
        <v>9.4592937439469602E-2</v>
      </c>
      <c r="M12" s="8">
        <v>0</v>
      </c>
      <c r="N12" s="8"/>
      <c r="O12" s="8">
        <v>-7462252</v>
      </c>
      <c r="P12" s="8"/>
      <c r="Q12" s="8">
        <v>0</v>
      </c>
      <c r="R12" s="8"/>
      <c r="S12" s="8">
        <v>-7462252</v>
      </c>
      <c r="U12" s="6">
        <v>9.4592937439469602E-2</v>
      </c>
    </row>
    <row r="13" spans="1:21" x14ac:dyDescent="0.25">
      <c r="A13" s="2" t="s">
        <v>16</v>
      </c>
      <c r="C13" s="4">
        <v>0</v>
      </c>
      <c r="E13" s="8">
        <v>1420526</v>
      </c>
      <c r="F13" s="8"/>
      <c r="G13" s="8">
        <v>0</v>
      </c>
      <c r="H13" s="8"/>
      <c r="I13" s="8">
        <v>1420526</v>
      </c>
      <c r="K13" s="6">
        <v>-1.8006860000056281E-2</v>
      </c>
      <c r="M13" s="8">
        <v>0</v>
      </c>
      <c r="N13" s="8"/>
      <c r="O13" s="8">
        <v>1420526</v>
      </c>
      <c r="P13" s="8"/>
      <c r="Q13" s="8">
        <v>0</v>
      </c>
      <c r="R13" s="8"/>
      <c r="S13" s="8">
        <v>1420526</v>
      </c>
      <c r="U13" s="6">
        <v>-1.8006860000056281E-2</v>
      </c>
    </row>
    <row r="14" spans="1:21" x14ac:dyDescent="0.25">
      <c r="A14" s="2" t="s">
        <v>19</v>
      </c>
      <c r="C14" s="4">
        <v>0</v>
      </c>
      <c r="E14" s="8">
        <v>-51248535</v>
      </c>
      <c r="F14" s="8"/>
      <c r="G14" s="8">
        <v>0</v>
      </c>
      <c r="H14" s="8"/>
      <c r="I14" s="8">
        <v>-51248535</v>
      </c>
      <c r="K14" s="6">
        <v>0.64963625794458135</v>
      </c>
      <c r="M14" s="8">
        <v>0</v>
      </c>
      <c r="N14" s="8"/>
      <c r="O14" s="8">
        <v>-51248535</v>
      </c>
      <c r="P14" s="8"/>
      <c r="Q14" s="8">
        <v>0</v>
      </c>
      <c r="R14" s="8"/>
      <c r="S14" s="8">
        <v>-51248535</v>
      </c>
      <c r="U14" s="6">
        <v>0.64963625794458135</v>
      </c>
    </row>
    <row r="15" spans="1:21" x14ac:dyDescent="0.25">
      <c r="A15" s="2" t="s">
        <v>20</v>
      </c>
      <c r="C15" s="4">
        <v>0</v>
      </c>
      <c r="E15" s="8">
        <v>-23140267</v>
      </c>
      <c r="F15" s="8"/>
      <c r="G15" s="8">
        <v>0</v>
      </c>
      <c r="H15" s="8"/>
      <c r="I15" s="8">
        <v>-23140267</v>
      </c>
      <c r="K15" s="6">
        <v>0.29333046226040382</v>
      </c>
      <c r="M15" s="8">
        <v>0</v>
      </c>
      <c r="N15" s="8"/>
      <c r="O15" s="8">
        <v>-23140267</v>
      </c>
      <c r="P15" s="8"/>
      <c r="Q15" s="8">
        <v>0</v>
      </c>
      <c r="R15" s="8"/>
      <c r="S15" s="8">
        <v>-23140267</v>
      </c>
      <c r="U15" s="6">
        <v>0.29333046226040382</v>
      </c>
    </row>
    <row r="16" spans="1:21" ht="23.25" thickBot="1" x14ac:dyDescent="0.3">
      <c r="C16" s="5">
        <f>SUM(C8:C15)</f>
        <v>1565683646</v>
      </c>
      <c r="E16" s="12">
        <f>SUM(E8:E15)</f>
        <v>-1747080867</v>
      </c>
      <c r="G16" s="5">
        <f>SUM(G8:G15)</f>
        <v>102509175</v>
      </c>
      <c r="I16" s="12">
        <f>SUM(I8:I15)</f>
        <v>-78888046</v>
      </c>
      <c r="K16" s="11">
        <f>SUM(K8:K15)</f>
        <v>0.99999999999999989</v>
      </c>
      <c r="M16" s="5">
        <f>SUM(M8:M15)</f>
        <v>1565683646</v>
      </c>
      <c r="O16" s="12">
        <f>SUM(O8:O15)</f>
        <v>-1747080867</v>
      </c>
      <c r="Q16" s="5">
        <f>SUM(Q8:Q15)</f>
        <v>102509175</v>
      </c>
      <c r="S16" s="12">
        <f>SUM(S8:S15)</f>
        <v>-78888046</v>
      </c>
      <c r="U16" s="11">
        <f>SUM(U8:U15)</f>
        <v>0.99999999999999989</v>
      </c>
    </row>
    <row r="17" ht="23.25" thickTop="1" x14ac:dyDescent="0.25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7"/>
  <sheetViews>
    <sheetView rightToLeft="1" topLeftCell="A25" workbookViewId="0">
      <selection activeCell="I36" sqref="I36"/>
    </sheetView>
  </sheetViews>
  <sheetFormatPr defaultRowHeight="22.5" x14ac:dyDescent="0.25"/>
  <cols>
    <col min="1" max="1" width="35.7109375" style="2" bestFit="1" customWidth="1"/>
    <col min="2" max="2" width="1" style="2" customWidth="1"/>
    <col min="3" max="3" width="17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7" style="2" bestFit="1" customWidth="1"/>
    <col min="8" max="8" width="1" style="2" customWidth="1"/>
    <col min="9" max="9" width="18.140625" style="2" bestFit="1" customWidth="1"/>
    <col min="10" max="10" width="1" style="2" customWidth="1"/>
    <col min="11" max="11" width="17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7" style="2" bestFit="1" customWidth="1"/>
    <col min="16" max="16" width="1" style="2" customWidth="1"/>
    <col min="17" max="17" width="18.1406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152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" x14ac:dyDescent="0.25">
      <c r="A7" s="17" t="s">
        <v>152</v>
      </c>
      <c r="C7" s="17" t="s">
        <v>173</v>
      </c>
      <c r="E7" s="17" t="s">
        <v>170</v>
      </c>
      <c r="G7" s="17" t="s">
        <v>171</v>
      </c>
      <c r="I7" s="17" t="s">
        <v>174</v>
      </c>
      <c r="K7" s="17" t="s">
        <v>173</v>
      </c>
      <c r="M7" s="17" t="s">
        <v>170</v>
      </c>
      <c r="O7" s="17" t="s">
        <v>171</v>
      </c>
      <c r="Q7" s="17" t="s">
        <v>174</v>
      </c>
    </row>
    <row r="8" spans="1:17" x14ac:dyDescent="0.25">
      <c r="A8" s="2" t="s">
        <v>51</v>
      </c>
      <c r="C8" s="8">
        <v>0</v>
      </c>
      <c r="D8" s="8"/>
      <c r="E8" s="8">
        <v>0</v>
      </c>
      <c r="F8" s="8"/>
      <c r="G8" s="8">
        <v>3407939524</v>
      </c>
      <c r="H8" s="8"/>
      <c r="I8" s="8">
        <v>3407939524</v>
      </c>
      <c r="J8" s="8"/>
      <c r="K8" s="8">
        <v>0</v>
      </c>
      <c r="L8" s="8"/>
      <c r="M8" s="8">
        <v>0</v>
      </c>
      <c r="N8" s="8"/>
      <c r="O8" s="8">
        <v>3407939524</v>
      </c>
      <c r="P8" s="8"/>
      <c r="Q8" s="8">
        <v>3407939524</v>
      </c>
    </row>
    <row r="9" spans="1:17" x14ac:dyDescent="0.25">
      <c r="A9" s="2" t="s">
        <v>48</v>
      </c>
      <c r="C9" s="8">
        <v>0</v>
      </c>
      <c r="D9" s="8"/>
      <c r="E9" s="8">
        <v>0</v>
      </c>
      <c r="F9" s="8"/>
      <c r="G9" s="8">
        <v>1543238990</v>
      </c>
      <c r="H9" s="8"/>
      <c r="I9" s="8">
        <v>1543238990</v>
      </c>
      <c r="J9" s="8"/>
      <c r="K9" s="8">
        <v>0</v>
      </c>
      <c r="L9" s="8"/>
      <c r="M9" s="8">
        <v>0</v>
      </c>
      <c r="N9" s="8"/>
      <c r="O9" s="8">
        <v>1543238990</v>
      </c>
      <c r="P9" s="8"/>
      <c r="Q9" s="8">
        <v>1543238990</v>
      </c>
    </row>
    <row r="10" spans="1:17" x14ac:dyDescent="0.25">
      <c r="A10" s="2" t="s">
        <v>54</v>
      </c>
      <c r="C10" s="8">
        <v>0</v>
      </c>
      <c r="D10" s="8"/>
      <c r="E10" s="8">
        <v>0</v>
      </c>
      <c r="F10" s="8"/>
      <c r="G10" s="8">
        <v>252322935</v>
      </c>
      <c r="H10" s="8"/>
      <c r="I10" s="8">
        <v>252322935</v>
      </c>
      <c r="J10" s="8"/>
      <c r="K10" s="8">
        <v>0</v>
      </c>
      <c r="L10" s="8"/>
      <c r="M10" s="8">
        <v>0</v>
      </c>
      <c r="N10" s="8"/>
      <c r="O10" s="8">
        <v>252322935</v>
      </c>
      <c r="P10" s="8"/>
      <c r="Q10" s="8">
        <v>252322935</v>
      </c>
    </row>
    <row r="11" spans="1:17" x14ac:dyDescent="0.25">
      <c r="A11" s="2" t="s">
        <v>45</v>
      </c>
      <c r="C11" s="8">
        <v>0</v>
      </c>
      <c r="D11" s="8"/>
      <c r="E11" s="8">
        <v>6445495082</v>
      </c>
      <c r="F11" s="8"/>
      <c r="G11" s="8">
        <v>7779331694</v>
      </c>
      <c r="H11" s="8"/>
      <c r="I11" s="8">
        <v>14224826776</v>
      </c>
      <c r="J11" s="8"/>
      <c r="K11" s="8">
        <v>0</v>
      </c>
      <c r="L11" s="8"/>
      <c r="M11" s="8">
        <v>6445495082</v>
      </c>
      <c r="N11" s="8"/>
      <c r="O11" s="8">
        <v>7779331694</v>
      </c>
      <c r="P11" s="8"/>
      <c r="Q11" s="8">
        <v>14224826776</v>
      </c>
    </row>
    <row r="12" spans="1:17" x14ac:dyDescent="0.25">
      <c r="A12" s="2" t="s">
        <v>39</v>
      </c>
      <c r="C12" s="8">
        <v>0</v>
      </c>
      <c r="D12" s="8"/>
      <c r="E12" s="8">
        <v>857667684</v>
      </c>
      <c r="F12" s="8"/>
      <c r="G12" s="8">
        <v>178767595</v>
      </c>
      <c r="H12" s="8"/>
      <c r="I12" s="8">
        <v>1036435279</v>
      </c>
      <c r="J12" s="8"/>
      <c r="K12" s="8">
        <v>0</v>
      </c>
      <c r="L12" s="8"/>
      <c r="M12" s="8">
        <v>857667684</v>
      </c>
      <c r="N12" s="8"/>
      <c r="O12" s="8">
        <v>178767595</v>
      </c>
      <c r="P12" s="8"/>
      <c r="Q12" s="8">
        <v>1036435279</v>
      </c>
    </row>
    <row r="13" spans="1:17" x14ac:dyDescent="0.25">
      <c r="A13" s="2" t="s">
        <v>114</v>
      </c>
      <c r="C13" s="8">
        <v>7529391285</v>
      </c>
      <c r="D13" s="8"/>
      <c r="E13" s="8">
        <v>1649700938</v>
      </c>
      <c r="F13" s="8"/>
      <c r="G13" s="8">
        <v>0</v>
      </c>
      <c r="H13" s="8"/>
      <c r="I13" s="8">
        <v>9179092223</v>
      </c>
      <c r="J13" s="8"/>
      <c r="K13" s="8">
        <v>7529391285</v>
      </c>
      <c r="L13" s="8"/>
      <c r="M13" s="8">
        <v>1649700938</v>
      </c>
      <c r="N13" s="8"/>
      <c r="O13" s="8">
        <v>0</v>
      </c>
      <c r="P13" s="8"/>
      <c r="Q13" s="8">
        <v>9179092223</v>
      </c>
    </row>
    <row r="14" spans="1:17" x14ac:dyDescent="0.25">
      <c r="A14" s="2" t="s">
        <v>105</v>
      </c>
      <c r="C14" s="8">
        <v>1249556568</v>
      </c>
      <c r="D14" s="8"/>
      <c r="E14" s="8">
        <v>75986225</v>
      </c>
      <c r="F14" s="8"/>
      <c r="G14" s="8">
        <v>0</v>
      </c>
      <c r="H14" s="8"/>
      <c r="I14" s="8">
        <v>1325542793</v>
      </c>
      <c r="J14" s="8"/>
      <c r="K14" s="8">
        <v>1249556568</v>
      </c>
      <c r="L14" s="8"/>
      <c r="M14" s="8">
        <v>75986225</v>
      </c>
      <c r="N14" s="8"/>
      <c r="O14" s="8">
        <v>0</v>
      </c>
      <c r="P14" s="8"/>
      <c r="Q14" s="8">
        <v>1325542793</v>
      </c>
    </row>
    <row r="15" spans="1:17" x14ac:dyDescent="0.25">
      <c r="A15" s="2" t="s">
        <v>108</v>
      </c>
      <c r="C15" s="8">
        <v>1282075302</v>
      </c>
      <c r="D15" s="8"/>
      <c r="E15" s="8">
        <v>0</v>
      </c>
      <c r="F15" s="8"/>
      <c r="G15" s="8">
        <v>0</v>
      </c>
      <c r="H15" s="8"/>
      <c r="I15" s="8">
        <v>1282075302</v>
      </c>
      <c r="J15" s="8"/>
      <c r="K15" s="8">
        <v>1282075302</v>
      </c>
      <c r="L15" s="8"/>
      <c r="M15" s="8">
        <v>0</v>
      </c>
      <c r="N15" s="8"/>
      <c r="O15" s="8">
        <v>0</v>
      </c>
      <c r="P15" s="8"/>
      <c r="Q15" s="8">
        <v>1282075302</v>
      </c>
    </row>
    <row r="16" spans="1:17" x14ac:dyDescent="0.25">
      <c r="A16" s="2" t="s">
        <v>111</v>
      </c>
      <c r="C16" s="8">
        <v>2758092564</v>
      </c>
      <c r="D16" s="8"/>
      <c r="E16" s="8">
        <v>142174226</v>
      </c>
      <c r="F16" s="8"/>
      <c r="G16" s="8">
        <v>0</v>
      </c>
      <c r="H16" s="8"/>
      <c r="I16" s="8">
        <v>2900266790</v>
      </c>
      <c r="J16" s="8"/>
      <c r="K16" s="8">
        <v>2758092564</v>
      </c>
      <c r="L16" s="8"/>
      <c r="M16" s="8">
        <v>142174226</v>
      </c>
      <c r="N16" s="8"/>
      <c r="O16" s="8">
        <v>0</v>
      </c>
      <c r="P16" s="8"/>
      <c r="Q16" s="8">
        <v>2900266790</v>
      </c>
    </row>
    <row r="17" spans="1:17" x14ac:dyDescent="0.25">
      <c r="A17" s="2" t="s">
        <v>102</v>
      </c>
      <c r="C17" s="8">
        <v>2832946266</v>
      </c>
      <c r="D17" s="8"/>
      <c r="E17" s="8">
        <v>264752005</v>
      </c>
      <c r="F17" s="8"/>
      <c r="G17" s="8">
        <v>0</v>
      </c>
      <c r="H17" s="8"/>
      <c r="I17" s="8">
        <v>3097698271</v>
      </c>
      <c r="J17" s="8"/>
      <c r="K17" s="8">
        <v>2832946266</v>
      </c>
      <c r="L17" s="8"/>
      <c r="M17" s="8">
        <v>264752005</v>
      </c>
      <c r="N17" s="8"/>
      <c r="O17" s="8">
        <v>0</v>
      </c>
      <c r="P17" s="8"/>
      <c r="Q17" s="8">
        <v>3097698271</v>
      </c>
    </row>
    <row r="18" spans="1:17" x14ac:dyDescent="0.25">
      <c r="A18" s="2" t="s">
        <v>96</v>
      </c>
      <c r="C18" s="4">
        <v>2124365765</v>
      </c>
      <c r="E18" s="8">
        <v>-3499015688</v>
      </c>
      <c r="G18" s="4">
        <v>0</v>
      </c>
      <c r="I18" s="8">
        <v>-1374649923</v>
      </c>
      <c r="K18" s="4">
        <v>2124365765</v>
      </c>
      <c r="M18" s="8">
        <v>-3499015688</v>
      </c>
      <c r="N18" s="8"/>
      <c r="O18" s="8">
        <v>0</v>
      </c>
      <c r="P18" s="8"/>
      <c r="Q18" s="8">
        <v>-1374649923</v>
      </c>
    </row>
    <row r="19" spans="1:17" x14ac:dyDescent="0.25">
      <c r="A19" s="2" t="s">
        <v>93</v>
      </c>
      <c r="C19" s="4">
        <v>2051942829</v>
      </c>
      <c r="E19" s="8">
        <v>-3499365625</v>
      </c>
      <c r="F19" s="8"/>
      <c r="G19" s="8">
        <v>0</v>
      </c>
      <c r="H19" s="8"/>
      <c r="I19" s="8">
        <v>-1447422796</v>
      </c>
      <c r="J19" s="8"/>
      <c r="K19" s="8">
        <v>2051942829</v>
      </c>
      <c r="L19" s="8"/>
      <c r="M19" s="8">
        <v>-3499365625</v>
      </c>
      <c r="N19" s="8"/>
      <c r="O19" s="8">
        <v>0</v>
      </c>
      <c r="P19" s="8"/>
      <c r="Q19" s="8">
        <v>-1447422796</v>
      </c>
    </row>
    <row r="20" spans="1:17" x14ac:dyDescent="0.25">
      <c r="A20" s="2" t="s">
        <v>99</v>
      </c>
      <c r="C20" s="4">
        <v>1233503535</v>
      </c>
      <c r="E20" s="8">
        <v>0</v>
      </c>
      <c r="F20" s="8"/>
      <c r="G20" s="8">
        <v>0</v>
      </c>
      <c r="H20" s="8"/>
      <c r="I20" s="8">
        <v>1233503535</v>
      </c>
      <c r="J20" s="8"/>
      <c r="K20" s="8">
        <v>1233503535</v>
      </c>
      <c r="L20" s="8"/>
      <c r="M20" s="8">
        <v>0</v>
      </c>
      <c r="N20" s="8"/>
      <c r="O20" s="8">
        <v>0</v>
      </c>
      <c r="P20" s="8"/>
      <c r="Q20" s="8">
        <v>1233503535</v>
      </c>
    </row>
    <row r="21" spans="1:17" x14ac:dyDescent="0.25">
      <c r="A21" s="2" t="s">
        <v>60</v>
      </c>
      <c r="C21" s="4">
        <v>0</v>
      </c>
      <c r="E21" s="4">
        <v>343554751</v>
      </c>
      <c r="G21" s="4">
        <v>0</v>
      </c>
      <c r="I21" s="4">
        <v>343554751</v>
      </c>
      <c r="K21" s="4">
        <v>0</v>
      </c>
      <c r="M21" s="4">
        <v>343554751</v>
      </c>
      <c r="O21" s="4">
        <v>0</v>
      </c>
      <c r="Q21" s="4">
        <v>343554751</v>
      </c>
    </row>
    <row r="22" spans="1:17" x14ac:dyDescent="0.25">
      <c r="A22" s="2" t="s">
        <v>66</v>
      </c>
      <c r="C22" s="4">
        <v>0</v>
      </c>
      <c r="E22" s="4">
        <v>625086682</v>
      </c>
      <c r="G22" s="4">
        <v>0</v>
      </c>
      <c r="I22" s="4">
        <v>625086682</v>
      </c>
      <c r="K22" s="4">
        <v>0</v>
      </c>
      <c r="M22" s="4">
        <v>625086682</v>
      </c>
      <c r="O22" s="4">
        <v>0</v>
      </c>
      <c r="Q22" s="4">
        <v>625086682</v>
      </c>
    </row>
    <row r="23" spans="1:17" x14ac:dyDescent="0.25">
      <c r="A23" s="2" t="s">
        <v>69</v>
      </c>
      <c r="C23" s="4">
        <v>0</v>
      </c>
      <c r="E23" s="4">
        <v>2971247764</v>
      </c>
      <c r="G23" s="4">
        <v>0</v>
      </c>
      <c r="I23" s="4">
        <v>2971247764</v>
      </c>
      <c r="K23" s="4">
        <v>0</v>
      </c>
      <c r="M23" s="4">
        <v>2971247764</v>
      </c>
      <c r="O23" s="4">
        <v>0</v>
      </c>
      <c r="Q23" s="4">
        <v>2971247764</v>
      </c>
    </row>
    <row r="24" spans="1:17" x14ac:dyDescent="0.25">
      <c r="A24" s="2" t="s">
        <v>72</v>
      </c>
      <c r="C24" s="4">
        <v>0</v>
      </c>
      <c r="E24" s="4">
        <v>187365722</v>
      </c>
      <c r="G24" s="4">
        <v>0</v>
      </c>
      <c r="I24" s="4">
        <v>187365722</v>
      </c>
      <c r="K24" s="4">
        <v>0</v>
      </c>
      <c r="M24" s="4">
        <v>187365722</v>
      </c>
      <c r="O24" s="4">
        <v>0</v>
      </c>
      <c r="Q24" s="4">
        <v>187365722</v>
      </c>
    </row>
    <row r="25" spans="1:17" x14ac:dyDescent="0.25">
      <c r="A25" s="2" t="s">
        <v>36</v>
      </c>
      <c r="C25" s="4">
        <v>0</v>
      </c>
      <c r="E25" s="4">
        <v>453003212</v>
      </c>
      <c r="G25" s="4">
        <v>0</v>
      </c>
      <c r="I25" s="4">
        <v>453003212</v>
      </c>
      <c r="K25" s="4">
        <v>0</v>
      </c>
      <c r="M25" s="4">
        <v>453003212</v>
      </c>
      <c r="O25" s="4">
        <v>0</v>
      </c>
      <c r="Q25" s="4">
        <v>453003212</v>
      </c>
    </row>
    <row r="26" spans="1:17" x14ac:dyDescent="0.25">
      <c r="A26" s="2" t="s">
        <v>84</v>
      </c>
      <c r="C26" s="4">
        <v>0</v>
      </c>
      <c r="E26" s="4">
        <v>400439467</v>
      </c>
      <c r="G26" s="4">
        <v>0</v>
      </c>
      <c r="I26" s="4">
        <v>400439467</v>
      </c>
      <c r="K26" s="4">
        <v>0</v>
      </c>
      <c r="M26" s="4">
        <v>400439467</v>
      </c>
      <c r="O26" s="4">
        <v>0</v>
      </c>
      <c r="Q26" s="4">
        <v>400439467</v>
      </c>
    </row>
    <row r="27" spans="1:17" x14ac:dyDescent="0.25">
      <c r="A27" s="2" t="s">
        <v>78</v>
      </c>
      <c r="C27" s="4">
        <v>0</v>
      </c>
      <c r="E27" s="4">
        <v>89694069</v>
      </c>
      <c r="G27" s="4">
        <v>0</v>
      </c>
      <c r="I27" s="4">
        <v>89694069</v>
      </c>
      <c r="K27" s="4">
        <v>0</v>
      </c>
      <c r="M27" s="4">
        <v>89694069</v>
      </c>
      <c r="O27" s="4">
        <v>0</v>
      </c>
      <c r="Q27" s="4">
        <v>89694069</v>
      </c>
    </row>
    <row r="28" spans="1:17" x14ac:dyDescent="0.25">
      <c r="A28" s="2" t="s">
        <v>90</v>
      </c>
      <c r="C28" s="4">
        <v>0</v>
      </c>
      <c r="E28" s="4">
        <v>143433524</v>
      </c>
      <c r="G28" s="4">
        <v>0</v>
      </c>
      <c r="I28" s="4">
        <v>143433524</v>
      </c>
      <c r="K28" s="4">
        <v>0</v>
      </c>
      <c r="M28" s="4">
        <v>143433524</v>
      </c>
      <c r="O28" s="4">
        <v>0</v>
      </c>
      <c r="Q28" s="4">
        <v>143433524</v>
      </c>
    </row>
    <row r="29" spans="1:17" x14ac:dyDescent="0.25">
      <c r="A29" s="2" t="s">
        <v>81</v>
      </c>
      <c r="C29" s="4">
        <v>0</v>
      </c>
      <c r="E29" s="4">
        <v>264526966</v>
      </c>
      <c r="G29" s="4">
        <v>0</v>
      </c>
      <c r="I29" s="4">
        <v>264526966</v>
      </c>
      <c r="K29" s="4">
        <v>0</v>
      </c>
      <c r="M29" s="4">
        <v>264526966</v>
      </c>
      <c r="O29" s="4">
        <v>0</v>
      </c>
      <c r="Q29" s="4">
        <v>264526966</v>
      </c>
    </row>
    <row r="30" spans="1:17" x14ac:dyDescent="0.25">
      <c r="A30" s="2" t="s">
        <v>75</v>
      </c>
      <c r="C30" s="4">
        <v>0</v>
      </c>
      <c r="E30" s="4">
        <v>513801577</v>
      </c>
      <c r="G30" s="4">
        <v>0</v>
      </c>
      <c r="I30" s="4">
        <v>513801577</v>
      </c>
      <c r="K30" s="4">
        <v>0</v>
      </c>
      <c r="M30" s="4">
        <v>513801577</v>
      </c>
      <c r="O30" s="4">
        <v>0</v>
      </c>
      <c r="Q30" s="4">
        <v>513801577</v>
      </c>
    </row>
    <row r="31" spans="1:17" x14ac:dyDescent="0.25">
      <c r="A31" s="2" t="s">
        <v>42</v>
      </c>
      <c r="C31" s="4">
        <v>0</v>
      </c>
      <c r="E31" s="4">
        <v>805088191</v>
      </c>
      <c r="G31" s="4">
        <v>0</v>
      </c>
      <c r="I31" s="4">
        <v>805088191</v>
      </c>
      <c r="K31" s="4">
        <v>0</v>
      </c>
      <c r="M31" s="4">
        <v>805088191</v>
      </c>
      <c r="O31" s="4">
        <v>0</v>
      </c>
      <c r="Q31" s="4">
        <v>805088191</v>
      </c>
    </row>
    <row r="32" spans="1:17" x14ac:dyDescent="0.25">
      <c r="A32" s="2" t="s">
        <v>87</v>
      </c>
      <c r="C32" s="4">
        <v>0</v>
      </c>
      <c r="E32" s="4">
        <v>927061824</v>
      </c>
      <c r="G32" s="4">
        <v>0</v>
      </c>
      <c r="I32" s="4">
        <v>927061824</v>
      </c>
      <c r="K32" s="4">
        <v>0</v>
      </c>
      <c r="M32" s="4">
        <v>927061824</v>
      </c>
      <c r="O32" s="4">
        <v>0</v>
      </c>
      <c r="Q32" s="4">
        <v>927061824</v>
      </c>
    </row>
    <row r="33" spans="1:17" x14ac:dyDescent="0.25">
      <c r="A33" s="2" t="s">
        <v>32</v>
      </c>
      <c r="C33" s="4">
        <v>0</v>
      </c>
      <c r="E33" s="4">
        <v>2177977362</v>
      </c>
      <c r="G33" s="4">
        <v>0</v>
      </c>
      <c r="I33" s="4">
        <v>2177977362</v>
      </c>
      <c r="K33" s="4">
        <v>0</v>
      </c>
      <c r="M33" s="4">
        <v>2177977362</v>
      </c>
      <c r="O33" s="4">
        <v>0</v>
      </c>
      <c r="Q33" s="4">
        <v>2177977362</v>
      </c>
    </row>
    <row r="34" spans="1:17" x14ac:dyDescent="0.25">
      <c r="A34" s="2" t="s">
        <v>57</v>
      </c>
      <c r="C34" s="4">
        <v>0</v>
      </c>
      <c r="E34" s="4">
        <v>255178477</v>
      </c>
      <c r="G34" s="4">
        <v>0</v>
      </c>
      <c r="I34" s="4">
        <v>255178477</v>
      </c>
      <c r="K34" s="4">
        <v>0</v>
      </c>
      <c r="M34" s="4">
        <v>255178477</v>
      </c>
      <c r="O34" s="4">
        <v>0</v>
      </c>
      <c r="Q34" s="4">
        <v>255178477</v>
      </c>
    </row>
    <row r="35" spans="1:17" x14ac:dyDescent="0.25">
      <c r="A35" s="2" t="s">
        <v>63</v>
      </c>
      <c r="C35" s="4">
        <v>0</v>
      </c>
      <c r="E35" s="4">
        <v>650250411</v>
      </c>
      <c r="G35" s="4">
        <v>0</v>
      </c>
      <c r="I35" s="4">
        <v>650250411</v>
      </c>
      <c r="K35" s="4">
        <v>0</v>
      </c>
      <c r="M35" s="4">
        <v>650250411</v>
      </c>
      <c r="O35" s="4">
        <v>0</v>
      </c>
      <c r="Q35" s="4">
        <v>650250411</v>
      </c>
    </row>
    <row r="36" spans="1:17" ht="23.25" thickBot="1" x14ac:dyDescent="0.3">
      <c r="C36" s="5">
        <f>SUM(C8:C35)</f>
        <v>21061874114</v>
      </c>
      <c r="E36" s="5">
        <f>SUM(E8:E35)</f>
        <v>13245104846</v>
      </c>
      <c r="G36" s="5">
        <f>SUM(G8:G35)</f>
        <v>13161600738</v>
      </c>
      <c r="I36" s="5">
        <f>SUM(I8:I35)</f>
        <v>47468579698</v>
      </c>
      <c r="K36" s="5">
        <f>SUM(K8:K35)</f>
        <v>21061874114</v>
      </c>
      <c r="M36" s="5">
        <f>SUM(M8:M35)</f>
        <v>13245104846</v>
      </c>
      <c r="O36" s="5">
        <f>SUM(O8:O35)</f>
        <v>13161600738</v>
      </c>
      <c r="Q36" s="5">
        <f>SUM(Q8:Q35)</f>
        <v>47468579698</v>
      </c>
    </row>
    <row r="37" spans="1:17" ht="23.25" thickTop="1" x14ac:dyDescent="0.2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E11" sqref="E11"/>
    </sheetView>
  </sheetViews>
  <sheetFormatPr defaultRowHeight="22.5" x14ac:dyDescent="0.25"/>
  <cols>
    <col min="1" max="1" width="23" style="2" bestFit="1" customWidth="1"/>
    <col min="2" max="2" width="1" style="2" customWidth="1"/>
    <col min="3" max="3" width="22.28515625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7" t="s">
        <v>175</v>
      </c>
      <c r="B6" s="17" t="s">
        <v>175</v>
      </c>
      <c r="C6" s="17" t="s">
        <v>175</v>
      </c>
      <c r="E6" s="17" t="s">
        <v>150</v>
      </c>
      <c r="F6" s="17" t="s">
        <v>150</v>
      </c>
      <c r="G6" s="17" t="s">
        <v>150</v>
      </c>
      <c r="I6" s="17" t="s">
        <v>151</v>
      </c>
      <c r="J6" s="17" t="s">
        <v>151</v>
      </c>
      <c r="K6" s="17" t="s">
        <v>151</v>
      </c>
    </row>
    <row r="7" spans="1:11" ht="24" x14ac:dyDescent="0.25">
      <c r="A7" s="17" t="s">
        <v>176</v>
      </c>
      <c r="C7" s="17" t="s">
        <v>132</v>
      </c>
      <c r="E7" s="17" t="s">
        <v>177</v>
      </c>
      <c r="G7" s="17" t="s">
        <v>178</v>
      </c>
      <c r="I7" s="17" t="s">
        <v>177</v>
      </c>
      <c r="K7" s="17" t="s">
        <v>178</v>
      </c>
    </row>
    <row r="8" spans="1:11" x14ac:dyDescent="0.25">
      <c r="A8" s="2" t="s">
        <v>145</v>
      </c>
      <c r="C8" s="2" t="s">
        <v>146</v>
      </c>
      <c r="E8" s="4">
        <v>8962398</v>
      </c>
      <c r="G8" s="10">
        <v>1</v>
      </c>
      <c r="I8" s="4">
        <v>8962398</v>
      </c>
      <c r="K8" s="10">
        <v>1</v>
      </c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2" bestFit="1" customWidth="1"/>
    <col min="2" max="2" width="1" style="2" customWidth="1"/>
    <col min="3" max="3" width="12.85546875" style="2" bestFit="1" customWidth="1"/>
    <col min="4" max="4" width="1" style="2" customWidth="1"/>
    <col min="5" max="5" width="19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148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1" t="s">
        <v>186</v>
      </c>
    </row>
    <row r="6" spans="1:5" ht="24" x14ac:dyDescent="0.25">
      <c r="A6" s="16" t="s">
        <v>179</v>
      </c>
      <c r="C6" s="17" t="s">
        <v>150</v>
      </c>
      <c r="E6" s="17" t="s">
        <v>187</v>
      </c>
    </row>
    <row r="7" spans="1:5" ht="24" x14ac:dyDescent="0.25">
      <c r="A7" s="17" t="s">
        <v>179</v>
      </c>
      <c r="C7" s="17" t="s">
        <v>135</v>
      </c>
      <c r="E7" s="17" t="s">
        <v>135</v>
      </c>
    </row>
    <row r="8" spans="1:5" x14ac:dyDescent="0.25">
      <c r="A8" s="2" t="s">
        <v>179</v>
      </c>
      <c r="C8" s="4">
        <v>762212</v>
      </c>
      <c r="E8" s="4">
        <v>762212</v>
      </c>
    </row>
    <row r="9" spans="1:5" x14ac:dyDescent="0.25">
      <c r="A9" s="2" t="s">
        <v>180</v>
      </c>
      <c r="C9" s="8">
        <v>-5241423</v>
      </c>
      <c r="E9" s="8">
        <v>-5241423</v>
      </c>
    </row>
    <row r="10" spans="1:5" ht="24.75" thickBot="1" x14ac:dyDescent="0.3">
      <c r="A10" s="3" t="s">
        <v>157</v>
      </c>
      <c r="C10" s="12">
        <f>SUM(C8:C9)</f>
        <v>-4479211</v>
      </c>
      <c r="E10" s="12">
        <f>SUM(E8:E9)</f>
        <v>-4479211</v>
      </c>
    </row>
    <row r="11" spans="1:5" ht="23.25" thickTop="1" x14ac:dyDescent="0.2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8"/>
  <sheetViews>
    <sheetView rightToLeft="1" workbookViewId="0">
      <selection activeCell="O17" sqref="O17"/>
    </sheetView>
  </sheetViews>
  <sheetFormatPr defaultRowHeight="22.5" x14ac:dyDescent="0.25"/>
  <cols>
    <col min="1" max="1" width="32.28515625" style="2" customWidth="1"/>
    <col min="2" max="2" width="1" style="2" customWidth="1"/>
    <col min="3" max="3" width="10.7109375" style="2" customWidth="1"/>
    <col min="4" max="4" width="1" style="2" customWidth="1"/>
    <col min="5" max="5" width="14.85546875" style="2" bestFit="1" customWidth="1"/>
    <col min="6" max="6" width="1" style="2" customWidth="1"/>
    <col min="7" max="7" width="18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1" style="2" bestFit="1" customWidth="1"/>
    <col min="14" max="14" width="1" style="2" customWidth="1"/>
    <col min="15" max="15" width="16" style="2" bestFit="1" customWidth="1"/>
    <col min="16" max="16" width="1" style="2" customWidth="1"/>
    <col min="17" max="17" width="11.42578125" style="2" bestFit="1" customWidth="1"/>
    <col min="18" max="18" width="1" style="2" customWidth="1"/>
    <col min="19" max="19" width="10.85546875" style="2" bestFit="1" customWidth="1"/>
    <col min="20" max="20" width="1" style="2" customWidth="1"/>
    <col min="21" max="21" width="17.28515625" style="2" bestFit="1" customWidth="1"/>
    <col min="22" max="22" width="1" style="2" customWidth="1"/>
    <col min="23" max="23" width="18.855468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4"/>
    </row>
    <row r="6" spans="1:25" ht="24" x14ac:dyDescent="0.25">
      <c r="A6" s="16" t="s">
        <v>3</v>
      </c>
      <c r="C6" s="17" t="s">
        <v>184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2" t="s">
        <v>15</v>
      </c>
      <c r="C9" s="4">
        <v>2128</v>
      </c>
      <c r="E9" s="4">
        <v>84771299</v>
      </c>
      <c r="G9" s="4">
        <v>146732563</v>
      </c>
      <c r="I9" s="4">
        <v>0</v>
      </c>
      <c r="K9" s="4">
        <v>0</v>
      </c>
      <c r="M9" s="8">
        <v>-2128</v>
      </c>
      <c r="O9" s="4">
        <v>155534491</v>
      </c>
      <c r="Q9" s="4">
        <v>0</v>
      </c>
      <c r="S9" s="4">
        <v>0</v>
      </c>
      <c r="U9" s="4">
        <v>0</v>
      </c>
      <c r="W9" s="4">
        <v>0</v>
      </c>
      <c r="Y9" s="6">
        <v>0</v>
      </c>
    </row>
    <row r="10" spans="1:25" x14ac:dyDescent="0.25">
      <c r="A10" s="2" t="s">
        <v>16</v>
      </c>
      <c r="C10" s="4">
        <v>175410</v>
      </c>
      <c r="E10" s="4">
        <v>821765444</v>
      </c>
      <c r="G10" s="4">
        <v>1322568465.1424999</v>
      </c>
      <c r="I10" s="4">
        <v>0</v>
      </c>
      <c r="K10" s="4">
        <v>0</v>
      </c>
      <c r="M10" s="4">
        <v>0</v>
      </c>
      <c r="O10" s="4">
        <v>0</v>
      </c>
      <c r="Q10" s="4">
        <v>175410</v>
      </c>
      <c r="S10" s="4">
        <v>8282</v>
      </c>
      <c r="U10" s="4">
        <v>821765444</v>
      </c>
      <c r="W10" s="4">
        <v>1444101783</v>
      </c>
      <c r="Y10" s="6">
        <v>4.7417638179398416E-4</v>
      </c>
    </row>
    <row r="11" spans="1:25" x14ac:dyDescent="0.25">
      <c r="A11" s="2" t="s">
        <v>17</v>
      </c>
      <c r="C11" s="4">
        <v>0</v>
      </c>
      <c r="E11" s="4">
        <v>0</v>
      </c>
      <c r="G11" s="4">
        <v>0</v>
      </c>
      <c r="I11" s="4">
        <v>300000</v>
      </c>
      <c r="K11" s="4">
        <v>22931359016</v>
      </c>
      <c r="M11" s="4">
        <v>0</v>
      </c>
      <c r="O11" s="4">
        <v>0</v>
      </c>
      <c r="Q11" s="4">
        <v>300000</v>
      </c>
      <c r="S11" s="4">
        <v>89926</v>
      </c>
      <c r="U11" s="4">
        <v>22931359016</v>
      </c>
      <c r="W11" s="4">
        <v>26817282090</v>
      </c>
      <c r="Y11" s="6">
        <v>8.8055578496469555E-3</v>
      </c>
    </row>
    <row r="12" spans="1:25" x14ac:dyDescent="0.25">
      <c r="A12" s="2" t="s">
        <v>18</v>
      </c>
      <c r="C12" s="4">
        <v>0</v>
      </c>
      <c r="E12" s="4">
        <v>0</v>
      </c>
      <c r="G12" s="4">
        <v>0</v>
      </c>
      <c r="I12" s="4">
        <v>2000000</v>
      </c>
      <c r="K12" s="4">
        <v>22220988079</v>
      </c>
      <c r="M12" s="4">
        <v>0</v>
      </c>
      <c r="O12" s="4">
        <v>0</v>
      </c>
      <c r="Q12" s="4">
        <v>2000000</v>
      </c>
      <c r="S12" s="4">
        <v>11730</v>
      </c>
      <c r="U12" s="4">
        <v>22220988079</v>
      </c>
      <c r="W12" s="4">
        <v>23320413000</v>
      </c>
      <c r="Y12" s="6">
        <v>7.6573474172363046E-3</v>
      </c>
    </row>
    <row r="13" spans="1:25" x14ac:dyDescent="0.25">
      <c r="A13" s="2" t="s">
        <v>19</v>
      </c>
      <c r="C13" s="4">
        <v>0</v>
      </c>
      <c r="E13" s="4">
        <v>0</v>
      </c>
      <c r="G13" s="4">
        <v>0</v>
      </c>
      <c r="I13" s="4">
        <v>1800000</v>
      </c>
      <c r="K13" s="4">
        <v>21152456552</v>
      </c>
      <c r="M13" s="4">
        <v>0</v>
      </c>
      <c r="O13" s="4">
        <v>0</v>
      </c>
      <c r="Q13" s="4">
        <v>1800000</v>
      </c>
      <c r="S13" s="4">
        <v>14170</v>
      </c>
      <c r="U13" s="4">
        <v>21152456552</v>
      </c>
      <c r="W13" s="4">
        <v>25354239300</v>
      </c>
      <c r="Y13" s="6">
        <v>8.3251621152612611E-3</v>
      </c>
    </row>
    <row r="14" spans="1:25" x14ac:dyDescent="0.25">
      <c r="A14" s="2" t="s">
        <v>20</v>
      </c>
      <c r="C14" s="4">
        <v>0</v>
      </c>
      <c r="E14" s="4">
        <v>0</v>
      </c>
      <c r="G14" s="4">
        <v>0</v>
      </c>
      <c r="I14" s="4">
        <v>800000</v>
      </c>
      <c r="K14" s="4">
        <v>10545646302</v>
      </c>
      <c r="M14" s="4">
        <v>0</v>
      </c>
      <c r="O14" s="4">
        <v>0</v>
      </c>
      <c r="Q14" s="4">
        <v>800000</v>
      </c>
      <c r="S14" s="4">
        <v>15600</v>
      </c>
      <c r="U14" s="4">
        <v>10545646302</v>
      </c>
      <c r="W14" s="4">
        <v>12405744000</v>
      </c>
      <c r="Y14" s="6">
        <v>4.0734738178648403E-3</v>
      </c>
    </row>
    <row r="15" spans="1:25" x14ac:dyDescent="0.25">
      <c r="A15" s="2" t="s">
        <v>21</v>
      </c>
      <c r="C15" s="4">
        <v>0</v>
      </c>
      <c r="E15" s="4">
        <v>0</v>
      </c>
      <c r="G15" s="4">
        <v>0</v>
      </c>
      <c r="I15" s="4">
        <v>700000</v>
      </c>
      <c r="K15" s="4">
        <v>21411032563</v>
      </c>
      <c r="M15" s="4">
        <v>0</v>
      </c>
      <c r="O15" s="4">
        <v>0</v>
      </c>
      <c r="Q15" s="4">
        <v>700000</v>
      </c>
      <c r="S15" s="4">
        <v>37860</v>
      </c>
      <c r="U15" s="4">
        <v>21411032563</v>
      </c>
      <c r="W15" s="4">
        <v>26344313100</v>
      </c>
      <c r="Y15" s="6">
        <v>8.6502566603408586E-3</v>
      </c>
    </row>
    <row r="16" spans="1:25" x14ac:dyDescent="0.25">
      <c r="A16" s="2" t="s">
        <v>22</v>
      </c>
      <c r="C16" s="4">
        <v>0</v>
      </c>
      <c r="E16" s="4">
        <v>0</v>
      </c>
      <c r="G16" s="4">
        <v>0</v>
      </c>
      <c r="I16" s="4">
        <v>132283</v>
      </c>
      <c r="K16" s="4">
        <v>1644479520</v>
      </c>
      <c r="M16" s="8">
        <v>-132283</v>
      </c>
      <c r="O16" s="4">
        <v>1833053079</v>
      </c>
      <c r="Q16" s="4">
        <v>0</v>
      </c>
      <c r="S16" s="4">
        <v>0</v>
      </c>
      <c r="U16" s="4">
        <v>0</v>
      </c>
      <c r="W16" s="4">
        <v>0</v>
      </c>
      <c r="Y16" s="6">
        <v>0</v>
      </c>
    </row>
    <row r="17" spans="5:25" ht="23.25" thickBot="1" x14ac:dyDescent="0.3">
      <c r="E17" s="5">
        <f>SUM(E9:E16)</f>
        <v>906536743</v>
      </c>
      <c r="G17" s="5">
        <f>SUM(G9:G16)</f>
        <v>1469301028.1424999</v>
      </c>
      <c r="K17" s="5">
        <f>SUM(K9:K16)</f>
        <v>99905962032</v>
      </c>
      <c r="O17" s="5">
        <f>SUM(O9:O16)</f>
        <v>1988587570</v>
      </c>
      <c r="U17" s="5">
        <f>SUM(U9:U16)</f>
        <v>99083247956</v>
      </c>
      <c r="W17" s="5">
        <f>SUM(W9:W16)</f>
        <v>115686093273</v>
      </c>
      <c r="Y17" s="7">
        <f>SUM(Y9:Y16)</f>
        <v>3.7985974242144206E-2</v>
      </c>
    </row>
    <row r="18" spans="5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8"/>
  <sheetViews>
    <sheetView rightToLeft="1" topLeftCell="H1" workbookViewId="0">
      <selection activeCell="AE19" sqref="AE19"/>
    </sheetView>
  </sheetViews>
  <sheetFormatPr defaultRowHeight="22.5" x14ac:dyDescent="0.25"/>
  <cols>
    <col min="1" max="1" width="35.7109375" style="2" bestFit="1" customWidth="1"/>
    <col min="2" max="2" width="1" style="2" customWidth="1"/>
    <col min="3" max="3" width="21.7109375" style="2" bestFit="1" customWidth="1"/>
    <col min="4" max="4" width="1" style="2" customWidth="1"/>
    <col min="5" max="5" width="19.140625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15.5703125" style="2" bestFit="1" customWidth="1"/>
    <col min="10" max="10" width="1" style="2" customWidth="1"/>
    <col min="11" max="11" width="9.28515625" style="2" bestFit="1" customWidth="1"/>
    <col min="12" max="12" width="1" style="2" customWidth="1"/>
    <col min="13" max="13" width="9.57031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0.42578125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7.28515625" style="2" bestFit="1" customWidth="1"/>
    <col min="24" max="24" width="1" style="2" customWidth="1"/>
    <col min="25" max="25" width="9.5703125" style="2" bestFit="1" customWidth="1"/>
    <col min="26" max="26" width="1" style="2" customWidth="1"/>
    <col min="27" max="27" width="18.5703125" style="2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18.85546875" style="2" bestFit="1" customWidth="1"/>
    <col min="32" max="32" width="1" style="2" customWidth="1"/>
    <col min="33" max="33" width="20.42578125" style="2" bestFit="1" customWidth="1"/>
    <col min="34" max="34" width="1" style="2" customWidth="1"/>
    <col min="35" max="35" width="20.140625" style="2" bestFit="1" customWidth="1"/>
    <col min="36" max="36" width="1" style="2" customWidth="1"/>
    <col min="37" max="37" width="30.710937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x14ac:dyDescent="0.25">
      <c r="AK5" s="4"/>
    </row>
    <row r="6" spans="1:37" ht="24" x14ac:dyDescent="0.25">
      <c r="A6" s="17" t="s">
        <v>24</v>
      </c>
      <c r="B6" s="17" t="s">
        <v>24</v>
      </c>
      <c r="C6" s="17" t="s">
        <v>24</v>
      </c>
      <c r="D6" s="17" t="s">
        <v>24</v>
      </c>
      <c r="E6" s="17" t="s">
        <v>24</v>
      </c>
      <c r="F6" s="17" t="s">
        <v>24</v>
      </c>
      <c r="G6" s="17" t="s">
        <v>24</v>
      </c>
      <c r="H6" s="17" t="s">
        <v>24</v>
      </c>
      <c r="I6" s="17" t="s">
        <v>24</v>
      </c>
      <c r="J6" s="17" t="s">
        <v>24</v>
      </c>
      <c r="K6" s="17" t="s">
        <v>24</v>
      </c>
      <c r="L6" s="17" t="s">
        <v>24</v>
      </c>
      <c r="M6" s="17" t="s">
        <v>24</v>
      </c>
      <c r="O6" s="17" t="s">
        <v>184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25</v>
      </c>
      <c r="C7" s="16" t="s">
        <v>26</v>
      </c>
      <c r="E7" s="16" t="s">
        <v>27</v>
      </c>
      <c r="G7" s="16" t="s">
        <v>28</v>
      </c>
      <c r="I7" s="16" t="s">
        <v>29</v>
      </c>
      <c r="K7" s="16" t="s">
        <v>30</v>
      </c>
      <c r="M7" s="16" t="s">
        <v>23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31</v>
      </c>
      <c r="AG7" s="16" t="s">
        <v>8</v>
      </c>
      <c r="AI7" s="16" t="s">
        <v>9</v>
      </c>
      <c r="AK7" s="16" t="s">
        <v>13</v>
      </c>
    </row>
    <row r="8" spans="1:37" ht="24" x14ac:dyDescent="0.25">
      <c r="A8" s="17" t="s">
        <v>25</v>
      </c>
      <c r="C8" s="17" t="s">
        <v>26</v>
      </c>
      <c r="E8" s="17" t="s">
        <v>27</v>
      </c>
      <c r="G8" s="17" t="s">
        <v>28</v>
      </c>
      <c r="I8" s="17" t="s">
        <v>29</v>
      </c>
      <c r="K8" s="17" t="s">
        <v>30</v>
      </c>
      <c r="M8" s="17" t="s">
        <v>23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31</v>
      </c>
      <c r="AG8" s="17" t="s">
        <v>8</v>
      </c>
      <c r="AI8" s="17" t="s">
        <v>9</v>
      </c>
      <c r="AK8" s="17" t="s">
        <v>13</v>
      </c>
    </row>
    <row r="9" spans="1:37" x14ac:dyDescent="0.25">
      <c r="A9" s="2" t="s">
        <v>32</v>
      </c>
      <c r="C9" s="2" t="s">
        <v>33</v>
      </c>
      <c r="E9" s="2" t="s">
        <v>33</v>
      </c>
      <c r="G9" s="2" t="s">
        <v>34</v>
      </c>
      <c r="I9" s="2" t="s">
        <v>35</v>
      </c>
      <c r="K9" s="4">
        <v>0</v>
      </c>
      <c r="M9" s="4">
        <v>0</v>
      </c>
      <c r="O9" s="4">
        <v>94943</v>
      </c>
      <c r="Q9" s="4">
        <v>77499425077</v>
      </c>
      <c r="S9" s="4">
        <v>80781848635</v>
      </c>
      <c r="U9" s="4">
        <v>0</v>
      </c>
      <c r="W9" s="4">
        <v>0</v>
      </c>
      <c r="Y9" s="4">
        <v>0</v>
      </c>
      <c r="AA9" s="4">
        <v>0</v>
      </c>
      <c r="AC9" s="4">
        <v>94943</v>
      </c>
      <c r="AE9" s="4">
        <v>873944</v>
      </c>
      <c r="AG9" s="4">
        <v>77499425077</v>
      </c>
      <c r="AI9" s="4">
        <v>82959825997</v>
      </c>
      <c r="AK9" s="6">
        <v>2.7240178350722226E-2</v>
      </c>
    </row>
    <row r="10" spans="1:37" x14ac:dyDescent="0.25">
      <c r="A10" s="2" t="s">
        <v>36</v>
      </c>
      <c r="C10" s="2" t="s">
        <v>33</v>
      </c>
      <c r="E10" s="2" t="s">
        <v>33</v>
      </c>
      <c r="G10" s="2" t="s">
        <v>37</v>
      </c>
      <c r="I10" s="2" t="s">
        <v>38</v>
      </c>
      <c r="K10" s="4">
        <v>0</v>
      </c>
      <c r="M10" s="4">
        <v>0</v>
      </c>
      <c r="O10" s="4">
        <v>48865</v>
      </c>
      <c r="Q10" s="4">
        <v>39758916302</v>
      </c>
      <c r="S10" s="4">
        <v>41430009449</v>
      </c>
      <c r="U10" s="4">
        <v>19729</v>
      </c>
      <c r="W10" s="4">
        <v>16930482040</v>
      </c>
      <c r="Y10" s="4">
        <v>0</v>
      </c>
      <c r="AA10" s="4">
        <v>0</v>
      </c>
      <c r="AC10" s="4">
        <v>68594</v>
      </c>
      <c r="AE10" s="4">
        <v>857570</v>
      </c>
      <c r="AG10" s="4">
        <v>56689398342</v>
      </c>
      <c r="AI10" s="4">
        <v>58813494701</v>
      </c>
      <c r="AK10" s="6">
        <v>1.9311637480320071E-2</v>
      </c>
    </row>
    <row r="11" spans="1:37" x14ac:dyDescent="0.25">
      <c r="A11" s="2" t="s">
        <v>39</v>
      </c>
      <c r="C11" s="2" t="s">
        <v>33</v>
      </c>
      <c r="E11" s="2" t="s">
        <v>33</v>
      </c>
      <c r="G11" s="2" t="s">
        <v>40</v>
      </c>
      <c r="I11" s="2" t="s">
        <v>41</v>
      </c>
      <c r="K11" s="4">
        <v>0</v>
      </c>
      <c r="M11" s="4">
        <v>0</v>
      </c>
      <c r="O11" s="4">
        <v>111137</v>
      </c>
      <c r="Q11" s="4">
        <v>89290802347</v>
      </c>
      <c r="S11" s="4">
        <v>93099035916</v>
      </c>
      <c r="U11" s="4">
        <v>48832</v>
      </c>
      <c r="W11" s="4">
        <v>41415968275</v>
      </c>
      <c r="Y11" s="4">
        <v>25000</v>
      </c>
      <c r="AA11" s="4">
        <v>21121171097</v>
      </c>
      <c r="AC11" s="4">
        <v>134969</v>
      </c>
      <c r="AE11" s="4">
        <v>847980</v>
      </c>
      <c r="AG11" s="4">
        <v>110621020073</v>
      </c>
      <c r="AI11" s="4">
        <v>114430268373</v>
      </c>
      <c r="AK11" s="6">
        <v>3.7573619299951878E-2</v>
      </c>
    </row>
    <row r="12" spans="1:37" x14ac:dyDescent="0.25">
      <c r="A12" s="2" t="s">
        <v>42</v>
      </c>
      <c r="C12" s="2" t="s">
        <v>33</v>
      </c>
      <c r="E12" s="2" t="s">
        <v>33</v>
      </c>
      <c r="G12" s="2" t="s">
        <v>43</v>
      </c>
      <c r="I12" s="2" t="s">
        <v>44</v>
      </c>
      <c r="K12" s="4">
        <v>0</v>
      </c>
      <c r="M12" s="4">
        <v>0</v>
      </c>
      <c r="O12" s="4">
        <v>55476</v>
      </c>
      <c r="Q12" s="4">
        <v>41946760566</v>
      </c>
      <c r="S12" s="4">
        <v>43470047725</v>
      </c>
      <c r="U12" s="4">
        <v>0</v>
      </c>
      <c r="W12" s="4">
        <v>0</v>
      </c>
      <c r="Y12" s="4">
        <v>0</v>
      </c>
      <c r="AA12" s="4">
        <v>0</v>
      </c>
      <c r="AC12" s="4">
        <v>55476</v>
      </c>
      <c r="AE12" s="4">
        <v>798240</v>
      </c>
      <c r="AG12" s="4">
        <v>41946760566</v>
      </c>
      <c r="AI12" s="4">
        <v>44275135916</v>
      </c>
      <c r="AK12" s="6">
        <v>1.4537911384938549E-2</v>
      </c>
    </row>
    <row r="13" spans="1:37" x14ac:dyDescent="0.25">
      <c r="A13" s="2" t="s">
        <v>45</v>
      </c>
      <c r="C13" s="2" t="s">
        <v>33</v>
      </c>
      <c r="E13" s="2" t="s">
        <v>33</v>
      </c>
      <c r="G13" s="2" t="s">
        <v>46</v>
      </c>
      <c r="I13" s="2" t="s">
        <v>47</v>
      </c>
      <c r="K13" s="4">
        <v>0</v>
      </c>
      <c r="M13" s="4">
        <v>0</v>
      </c>
      <c r="O13" s="4">
        <v>500979</v>
      </c>
      <c r="Q13" s="4">
        <v>373800967759</v>
      </c>
      <c r="S13" s="4">
        <v>370945276905</v>
      </c>
      <c r="U13" s="4">
        <v>0</v>
      </c>
      <c r="W13" s="4">
        <v>0</v>
      </c>
      <c r="Y13" s="4">
        <v>179000</v>
      </c>
      <c r="AA13" s="4">
        <v>140318229666</v>
      </c>
      <c r="AC13" s="4">
        <v>321979</v>
      </c>
      <c r="AE13" s="4">
        <v>760597</v>
      </c>
      <c r="AG13" s="4">
        <v>240241730286</v>
      </c>
      <c r="AI13" s="4">
        <v>244851874015</v>
      </c>
      <c r="AK13" s="6">
        <v>8.0398055776037466E-2</v>
      </c>
    </row>
    <row r="14" spans="1:37" x14ac:dyDescent="0.25">
      <c r="A14" s="2" t="s">
        <v>48</v>
      </c>
      <c r="C14" s="2" t="s">
        <v>33</v>
      </c>
      <c r="E14" s="2" t="s">
        <v>33</v>
      </c>
      <c r="G14" s="2" t="s">
        <v>49</v>
      </c>
      <c r="I14" s="2" t="s">
        <v>50</v>
      </c>
      <c r="K14" s="4">
        <v>0</v>
      </c>
      <c r="M14" s="4">
        <v>0</v>
      </c>
      <c r="O14" s="4">
        <v>152516</v>
      </c>
      <c r="Q14" s="4">
        <v>111915710969</v>
      </c>
      <c r="S14" s="4">
        <v>116716722882</v>
      </c>
      <c r="U14" s="4">
        <v>0</v>
      </c>
      <c r="W14" s="4">
        <v>0</v>
      </c>
      <c r="Y14" s="4">
        <v>152516</v>
      </c>
      <c r="AA14" s="4">
        <v>118259961872</v>
      </c>
      <c r="AC14" s="4">
        <v>0</v>
      </c>
      <c r="AE14" s="4">
        <v>0</v>
      </c>
      <c r="AG14" s="4">
        <v>0</v>
      </c>
      <c r="AI14" s="4">
        <v>0</v>
      </c>
      <c r="AK14" s="6">
        <v>0</v>
      </c>
    </row>
    <row r="15" spans="1:37" x14ac:dyDescent="0.25">
      <c r="A15" s="2" t="s">
        <v>51</v>
      </c>
      <c r="C15" s="2" t="s">
        <v>33</v>
      </c>
      <c r="E15" s="2" t="s">
        <v>33</v>
      </c>
      <c r="G15" s="2" t="s">
        <v>52</v>
      </c>
      <c r="I15" s="2" t="s">
        <v>53</v>
      </c>
      <c r="K15" s="4">
        <v>0</v>
      </c>
      <c r="M15" s="4">
        <v>0</v>
      </c>
      <c r="O15" s="4">
        <v>55839</v>
      </c>
      <c r="Q15" s="4">
        <v>46319265488</v>
      </c>
      <c r="S15" s="4">
        <v>49309964274</v>
      </c>
      <c r="U15" s="4">
        <v>0</v>
      </c>
      <c r="W15" s="4">
        <v>0</v>
      </c>
      <c r="Y15" s="4">
        <v>55839</v>
      </c>
      <c r="AA15" s="4">
        <v>52717903798</v>
      </c>
      <c r="AC15" s="4">
        <v>0</v>
      </c>
      <c r="AE15" s="4">
        <v>0</v>
      </c>
      <c r="AG15" s="4">
        <v>0</v>
      </c>
      <c r="AI15" s="4">
        <v>0</v>
      </c>
      <c r="AK15" s="6">
        <v>0</v>
      </c>
    </row>
    <row r="16" spans="1:37" x14ac:dyDescent="0.25">
      <c r="A16" s="2" t="s">
        <v>54</v>
      </c>
      <c r="C16" s="2" t="s">
        <v>33</v>
      </c>
      <c r="E16" s="2" t="s">
        <v>33</v>
      </c>
      <c r="G16" s="2" t="s">
        <v>55</v>
      </c>
      <c r="I16" s="2" t="s">
        <v>56</v>
      </c>
      <c r="K16" s="4">
        <v>0</v>
      </c>
      <c r="M16" s="4">
        <v>0</v>
      </c>
      <c r="O16" s="4">
        <v>16925</v>
      </c>
      <c r="Q16" s="4">
        <v>12222087912</v>
      </c>
      <c r="S16" s="4">
        <v>12709877242</v>
      </c>
      <c r="U16" s="4">
        <v>0</v>
      </c>
      <c r="W16" s="4">
        <v>0</v>
      </c>
      <c r="Y16" s="4">
        <v>16925</v>
      </c>
      <c r="AA16" s="4">
        <v>12962200177</v>
      </c>
      <c r="AC16" s="4">
        <v>0</v>
      </c>
      <c r="AE16" s="4">
        <v>0</v>
      </c>
      <c r="AG16" s="4">
        <v>0</v>
      </c>
      <c r="AI16" s="4">
        <v>0</v>
      </c>
      <c r="AK16" s="6">
        <v>0</v>
      </c>
    </row>
    <row r="17" spans="1:37" x14ac:dyDescent="0.25">
      <c r="A17" s="2" t="s">
        <v>57</v>
      </c>
      <c r="C17" s="2" t="s">
        <v>33</v>
      </c>
      <c r="E17" s="2" t="s">
        <v>33</v>
      </c>
      <c r="G17" s="2" t="s">
        <v>58</v>
      </c>
      <c r="I17" s="2" t="s">
        <v>59</v>
      </c>
      <c r="K17" s="4">
        <v>0</v>
      </c>
      <c r="M17" s="4">
        <v>0</v>
      </c>
      <c r="O17" s="4">
        <v>17592</v>
      </c>
      <c r="Q17" s="4">
        <v>12610281970</v>
      </c>
      <c r="S17" s="4">
        <v>13169270796</v>
      </c>
      <c r="U17" s="4">
        <v>0</v>
      </c>
      <c r="W17" s="4">
        <v>0</v>
      </c>
      <c r="Y17" s="4">
        <v>0</v>
      </c>
      <c r="AA17" s="4">
        <v>0</v>
      </c>
      <c r="AC17" s="4">
        <v>17592</v>
      </c>
      <c r="AE17" s="4">
        <v>763238</v>
      </c>
      <c r="AG17" s="4">
        <v>12610281970</v>
      </c>
      <c r="AI17" s="4">
        <v>13424449273</v>
      </c>
      <c r="AK17" s="6">
        <v>4.4079696173659677E-3</v>
      </c>
    </row>
    <row r="18" spans="1:37" x14ac:dyDescent="0.25">
      <c r="A18" s="2" t="s">
        <v>60</v>
      </c>
      <c r="C18" s="2" t="s">
        <v>33</v>
      </c>
      <c r="E18" s="2" t="s">
        <v>33</v>
      </c>
      <c r="G18" s="2" t="s">
        <v>61</v>
      </c>
      <c r="I18" s="2" t="s">
        <v>62</v>
      </c>
      <c r="K18" s="4">
        <v>0</v>
      </c>
      <c r="M18" s="4">
        <v>0</v>
      </c>
      <c r="O18" s="4">
        <v>21064</v>
      </c>
      <c r="Q18" s="4">
        <v>17919204045</v>
      </c>
      <c r="S18" s="4">
        <v>19166682233</v>
      </c>
      <c r="U18" s="4">
        <v>0</v>
      </c>
      <c r="W18" s="4">
        <v>0</v>
      </c>
      <c r="Y18" s="4">
        <v>0</v>
      </c>
      <c r="AA18" s="4">
        <v>0</v>
      </c>
      <c r="AC18" s="4">
        <v>21064</v>
      </c>
      <c r="AE18" s="4">
        <v>926404</v>
      </c>
      <c r="AG18" s="4">
        <v>17919204045</v>
      </c>
      <c r="AI18" s="4">
        <v>19510236984</v>
      </c>
      <c r="AK18" s="6">
        <v>6.4062614491047229E-3</v>
      </c>
    </row>
    <row r="19" spans="1:37" x14ac:dyDescent="0.25">
      <c r="A19" s="2" t="s">
        <v>63</v>
      </c>
      <c r="C19" s="2" t="s">
        <v>33</v>
      </c>
      <c r="E19" s="2" t="s">
        <v>33</v>
      </c>
      <c r="G19" s="2" t="s">
        <v>64</v>
      </c>
      <c r="I19" s="2" t="s">
        <v>65</v>
      </c>
      <c r="K19" s="4">
        <v>0</v>
      </c>
      <c r="M19" s="4">
        <v>0</v>
      </c>
      <c r="O19" s="4">
        <v>39390</v>
      </c>
      <c r="Q19" s="4">
        <v>27771539283</v>
      </c>
      <c r="S19" s="4">
        <v>28965897029</v>
      </c>
      <c r="U19" s="4">
        <v>0</v>
      </c>
      <c r="W19" s="4">
        <v>0</v>
      </c>
      <c r="Y19" s="4">
        <v>0</v>
      </c>
      <c r="AA19" s="4">
        <v>0</v>
      </c>
      <c r="AC19" s="4">
        <v>39390</v>
      </c>
      <c r="AE19" s="4">
        <v>752006</v>
      </c>
      <c r="AG19" s="4">
        <v>27771539283</v>
      </c>
      <c r="AI19" s="4">
        <v>29616147440</v>
      </c>
      <c r="AK19" s="6">
        <v>9.7245760659630514E-3</v>
      </c>
    </row>
    <row r="20" spans="1:37" x14ac:dyDescent="0.25">
      <c r="A20" s="2" t="s">
        <v>66</v>
      </c>
      <c r="C20" s="2" t="s">
        <v>33</v>
      </c>
      <c r="E20" s="2" t="s">
        <v>33</v>
      </c>
      <c r="G20" s="2" t="s">
        <v>67</v>
      </c>
      <c r="I20" s="2" t="s">
        <v>68</v>
      </c>
      <c r="K20" s="4">
        <v>0</v>
      </c>
      <c r="M20" s="4">
        <v>0</v>
      </c>
      <c r="O20" s="4">
        <v>25000</v>
      </c>
      <c r="Q20" s="4">
        <v>19764368785</v>
      </c>
      <c r="S20" s="4">
        <v>22756249682</v>
      </c>
      <c r="U20" s="4">
        <v>0</v>
      </c>
      <c r="W20" s="4">
        <v>0</v>
      </c>
      <c r="Y20" s="4">
        <v>0</v>
      </c>
      <c r="AA20" s="4">
        <v>0</v>
      </c>
      <c r="AC20" s="4">
        <v>25000</v>
      </c>
      <c r="AE20" s="4">
        <v>935423</v>
      </c>
      <c r="AG20" s="4">
        <v>19764368785</v>
      </c>
      <c r="AI20" s="4">
        <v>23381336364</v>
      </c>
      <c r="AK20" s="6">
        <v>7.677351838426218E-3</v>
      </c>
    </row>
    <row r="21" spans="1:37" x14ac:dyDescent="0.25">
      <c r="A21" s="2" t="s">
        <v>69</v>
      </c>
      <c r="C21" s="2" t="s">
        <v>33</v>
      </c>
      <c r="E21" s="2" t="s">
        <v>33</v>
      </c>
      <c r="G21" s="2" t="s">
        <v>70</v>
      </c>
      <c r="I21" s="2" t="s">
        <v>71</v>
      </c>
      <c r="K21" s="4">
        <v>0</v>
      </c>
      <c r="M21" s="4">
        <v>0</v>
      </c>
      <c r="O21" s="4">
        <v>271520</v>
      </c>
      <c r="Q21" s="4">
        <v>229388394192</v>
      </c>
      <c r="S21" s="4">
        <v>239022155300</v>
      </c>
      <c r="U21" s="4">
        <v>0</v>
      </c>
      <c r="W21" s="4">
        <v>0</v>
      </c>
      <c r="Y21" s="4">
        <v>0</v>
      </c>
      <c r="AA21" s="4">
        <v>0</v>
      </c>
      <c r="AC21" s="4">
        <v>271520</v>
      </c>
      <c r="AE21" s="4">
        <v>891416</v>
      </c>
      <c r="AG21" s="4">
        <v>229388394192</v>
      </c>
      <c r="AI21" s="4">
        <v>241993403064</v>
      </c>
      <c r="AK21" s="6">
        <v>7.9459465831087317E-2</v>
      </c>
    </row>
    <row r="22" spans="1:37" x14ac:dyDescent="0.25">
      <c r="A22" s="2" t="s">
        <v>72</v>
      </c>
      <c r="C22" s="2" t="s">
        <v>33</v>
      </c>
      <c r="E22" s="2" t="s">
        <v>33</v>
      </c>
      <c r="G22" s="2" t="s">
        <v>73</v>
      </c>
      <c r="I22" s="2" t="s">
        <v>74</v>
      </c>
      <c r="K22" s="4">
        <v>0</v>
      </c>
      <c r="M22" s="4">
        <v>0</v>
      </c>
      <c r="O22" s="4">
        <v>14225</v>
      </c>
      <c r="Q22" s="4">
        <v>11636408204</v>
      </c>
      <c r="S22" s="4">
        <v>12374360240</v>
      </c>
      <c r="U22" s="4">
        <v>62</v>
      </c>
      <c r="W22" s="4">
        <v>54693907</v>
      </c>
      <c r="Y22" s="4">
        <v>0</v>
      </c>
      <c r="AA22" s="4">
        <v>0</v>
      </c>
      <c r="AC22" s="4">
        <v>14287</v>
      </c>
      <c r="AE22" s="4">
        <v>883230</v>
      </c>
      <c r="AG22" s="4">
        <v>11691102111</v>
      </c>
      <c r="AI22" s="4">
        <v>12616419869</v>
      </c>
      <c r="AK22" s="6">
        <v>4.1426500507798017E-3</v>
      </c>
    </row>
    <row r="23" spans="1:37" x14ac:dyDescent="0.25">
      <c r="A23" s="2" t="s">
        <v>75</v>
      </c>
      <c r="C23" s="2" t="s">
        <v>33</v>
      </c>
      <c r="E23" s="2" t="s">
        <v>33</v>
      </c>
      <c r="G23" s="2" t="s">
        <v>76</v>
      </c>
      <c r="I23" s="2" t="s">
        <v>77</v>
      </c>
      <c r="K23" s="4">
        <v>0</v>
      </c>
      <c r="M23" s="4">
        <v>0</v>
      </c>
      <c r="O23" s="4">
        <v>62245</v>
      </c>
      <c r="Q23" s="4">
        <v>54737837535</v>
      </c>
      <c r="S23" s="4">
        <v>57985893431</v>
      </c>
      <c r="U23" s="4">
        <v>0</v>
      </c>
      <c r="W23" s="4">
        <v>0</v>
      </c>
      <c r="Y23" s="4">
        <v>0</v>
      </c>
      <c r="AA23" s="4">
        <v>0</v>
      </c>
      <c r="AC23" s="4">
        <v>62245</v>
      </c>
      <c r="AE23" s="4">
        <v>940000</v>
      </c>
      <c r="AG23" s="4">
        <v>54737837535</v>
      </c>
      <c r="AI23" s="4">
        <v>58499695008</v>
      </c>
      <c r="AK23" s="6">
        <v>1.9208600142657007E-2</v>
      </c>
    </row>
    <row r="24" spans="1:37" x14ac:dyDescent="0.25">
      <c r="A24" s="2" t="s">
        <v>78</v>
      </c>
      <c r="C24" s="2" t="s">
        <v>33</v>
      </c>
      <c r="E24" s="2" t="s">
        <v>33</v>
      </c>
      <c r="G24" s="2" t="s">
        <v>79</v>
      </c>
      <c r="I24" s="2" t="s">
        <v>80</v>
      </c>
      <c r="K24" s="4">
        <v>0</v>
      </c>
      <c r="M24" s="4">
        <v>0</v>
      </c>
      <c r="O24" s="4">
        <v>11955</v>
      </c>
      <c r="Q24" s="4">
        <v>10390426291</v>
      </c>
      <c r="S24" s="4">
        <v>11104182002</v>
      </c>
      <c r="U24" s="4">
        <v>0</v>
      </c>
      <c r="W24" s="4">
        <v>0</v>
      </c>
      <c r="Y24" s="4">
        <v>0</v>
      </c>
      <c r="AA24" s="4">
        <v>0</v>
      </c>
      <c r="AC24" s="4">
        <v>11955</v>
      </c>
      <c r="AE24" s="4">
        <v>936504</v>
      </c>
      <c r="AG24" s="4">
        <v>10390426291</v>
      </c>
      <c r="AI24" s="4">
        <v>11193876062</v>
      </c>
      <c r="AK24" s="6">
        <v>3.6755523134268243E-3</v>
      </c>
    </row>
    <row r="25" spans="1:37" x14ac:dyDescent="0.25">
      <c r="A25" s="2" t="s">
        <v>81</v>
      </c>
      <c r="C25" s="2" t="s">
        <v>33</v>
      </c>
      <c r="E25" s="2" t="s">
        <v>33</v>
      </c>
      <c r="G25" s="2" t="s">
        <v>82</v>
      </c>
      <c r="I25" s="2" t="s">
        <v>83</v>
      </c>
      <c r="K25" s="4">
        <v>0</v>
      </c>
      <c r="M25" s="4">
        <v>0</v>
      </c>
      <c r="O25" s="4">
        <v>26644</v>
      </c>
      <c r="Q25" s="4">
        <v>22665365458</v>
      </c>
      <c r="S25" s="4">
        <v>24327556730</v>
      </c>
      <c r="U25" s="4">
        <v>0</v>
      </c>
      <c r="W25" s="4">
        <v>0</v>
      </c>
      <c r="Y25" s="4">
        <v>0</v>
      </c>
      <c r="AA25" s="4">
        <v>0</v>
      </c>
      <c r="AC25" s="4">
        <v>26644</v>
      </c>
      <c r="AE25" s="4">
        <v>923155</v>
      </c>
      <c r="AG25" s="4">
        <v>22665365458</v>
      </c>
      <c r="AI25" s="4">
        <v>24592083696</v>
      </c>
      <c r="AK25" s="6">
        <v>8.0749053875685921E-3</v>
      </c>
    </row>
    <row r="26" spans="1:37" x14ac:dyDescent="0.25">
      <c r="A26" s="2" t="s">
        <v>84</v>
      </c>
      <c r="C26" s="2" t="s">
        <v>33</v>
      </c>
      <c r="E26" s="2" t="s">
        <v>33</v>
      </c>
      <c r="G26" s="2" t="s">
        <v>85</v>
      </c>
      <c r="I26" s="2" t="s">
        <v>86</v>
      </c>
      <c r="K26" s="4">
        <v>0</v>
      </c>
      <c r="M26" s="4">
        <v>0</v>
      </c>
      <c r="O26" s="4">
        <v>41418</v>
      </c>
      <c r="Q26" s="4">
        <v>35074518023</v>
      </c>
      <c r="S26" s="4">
        <v>36666548321</v>
      </c>
      <c r="U26" s="4">
        <v>0</v>
      </c>
      <c r="W26" s="4">
        <v>0</v>
      </c>
      <c r="Y26" s="4">
        <v>0</v>
      </c>
      <c r="AA26" s="4">
        <v>0</v>
      </c>
      <c r="AC26" s="4">
        <v>41418</v>
      </c>
      <c r="AE26" s="4">
        <v>895111</v>
      </c>
      <c r="AG26" s="4">
        <v>35074518023</v>
      </c>
      <c r="AI26" s="4">
        <v>37066987788</v>
      </c>
      <c r="AK26" s="6">
        <v>1.2171088187982409E-2</v>
      </c>
    </row>
    <row r="27" spans="1:37" x14ac:dyDescent="0.25">
      <c r="A27" s="2" t="s">
        <v>87</v>
      </c>
      <c r="C27" s="2" t="s">
        <v>33</v>
      </c>
      <c r="E27" s="2" t="s">
        <v>33</v>
      </c>
      <c r="G27" s="2" t="s">
        <v>88</v>
      </c>
      <c r="I27" s="2" t="s">
        <v>89</v>
      </c>
      <c r="K27" s="4">
        <v>0</v>
      </c>
      <c r="M27" s="4">
        <v>0</v>
      </c>
      <c r="O27" s="4">
        <v>103278</v>
      </c>
      <c r="Q27" s="4">
        <v>85709633499</v>
      </c>
      <c r="S27" s="4">
        <v>90289295630</v>
      </c>
      <c r="U27" s="4">
        <v>0</v>
      </c>
      <c r="W27" s="4">
        <v>0</v>
      </c>
      <c r="Y27" s="4">
        <v>0</v>
      </c>
      <c r="AA27" s="4">
        <v>0</v>
      </c>
      <c r="AC27" s="4">
        <v>103278</v>
      </c>
      <c r="AE27" s="4">
        <v>883372</v>
      </c>
      <c r="AG27" s="4">
        <v>85709633499</v>
      </c>
      <c r="AI27" s="4">
        <v>91216357454</v>
      </c>
      <c r="AK27" s="6">
        <v>2.9951242251159547E-2</v>
      </c>
    </row>
    <row r="28" spans="1:37" x14ac:dyDescent="0.25">
      <c r="A28" s="2" t="s">
        <v>90</v>
      </c>
      <c r="C28" s="2" t="s">
        <v>33</v>
      </c>
      <c r="E28" s="2" t="s">
        <v>33</v>
      </c>
      <c r="G28" s="2" t="s">
        <v>91</v>
      </c>
      <c r="I28" s="2" t="s">
        <v>92</v>
      </c>
      <c r="K28" s="4">
        <v>0</v>
      </c>
      <c r="M28" s="4">
        <v>0</v>
      </c>
      <c r="O28" s="4">
        <v>46382</v>
      </c>
      <c r="Q28" s="4">
        <v>37720448852</v>
      </c>
      <c r="S28" s="4">
        <v>39900720741</v>
      </c>
      <c r="U28" s="4">
        <v>0</v>
      </c>
      <c r="W28" s="4">
        <v>0</v>
      </c>
      <c r="Y28" s="4">
        <v>0</v>
      </c>
      <c r="AA28" s="4">
        <v>0</v>
      </c>
      <c r="AC28" s="4">
        <v>46382</v>
      </c>
      <c r="AE28" s="4">
        <v>863512</v>
      </c>
      <c r="AG28" s="4">
        <v>37720448852</v>
      </c>
      <c r="AI28" s="4">
        <v>40044154265</v>
      </c>
      <c r="AK28" s="6">
        <v>1.3148652266000174E-2</v>
      </c>
    </row>
    <row r="29" spans="1:37" x14ac:dyDescent="0.25">
      <c r="A29" s="2" t="s">
        <v>93</v>
      </c>
      <c r="C29" s="2" t="s">
        <v>33</v>
      </c>
      <c r="E29" s="2" t="s">
        <v>33</v>
      </c>
      <c r="G29" s="2" t="s">
        <v>94</v>
      </c>
      <c r="I29" s="2" t="s">
        <v>95</v>
      </c>
      <c r="K29" s="4">
        <v>15</v>
      </c>
      <c r="M29" s="4">
        <v>15</v>
      </c>
      <c r="O29" s="4">
        <v>175000</v>
      </c>
      <c r="Q29" s="4">
        <v>169654744349</v>
      </c>
      <c r="S29" s="4">
        <v>171468915625</v>
      </c>
      <c r="U29" s="4">
        <v>0</v>
      </c>
      <c r="W29" s="4">
        <v>0</v>
      </c>
      <c r="Y29" s="4">
        <v>0</v>
      </c>
      <c r="AA29" s="4">
        <v>0</v>
      </c>
      <c r="AC29" s="4">
        <v>175000</v>
      </c>
      <c r="AE29" s="4">
        <v>960000</v>
      </c>
      <c r="AG29" s="4">
        <v>169654744349</v>
      </c>
      <c r="AI29" s="4">
        <v>167969550000</v>
      </c>
      <c r="AK29" s="6">
        <v>5.5153448606027874E-2</v>
      </c>
    </row>
    <row r="30" spans="1:37" x14ac:dyDescent="0.25">
      <c r="A30" s="2" t="s">
        <v>96</v>
      </c>
      <c r="C30" s="2" t="s">
        <v>33</v>
      </c>
      <c r="E30" s="2" t="s">
        <v>33</v>
      </c>
      <c r="G30" s="2" t="s">
        <v>97</v>
      </c>
      <c r="I30" s="2" t="s">
        <v>98</v>
      </c>
      <c r="K30" s="4">
        <v>15</v>
      </c>
      <c r="M30" s="4">
        <v>15</v>
      </c>
      <c r="O30" s="4">
        <v>175000</v>
      </c>
      <c r="Q30" s="4">
        <v>169235500000</v>
      </c>
      <c r="S30" s="4">
        <v>174967931326</v>
      </c>
      <c r="U30" s="4">
        <v>0</v>
      </c>
      <c r="W30" s="4">
        <v>0</v>
      </c>
      <c r="Y30" s="4">
        <v>0</v>
      </c>
      <c r="AA30" s="4">
        <v>0</v>
      </c>
      <c r="AC30" s="4">
        <v>175000</v>
      </c>
      <c r="AE30" s="4">
        <v>980000</v>
      </c>
      <c r="AG30" s="4">
        <v>169235500000</v>
      </c>
      <c r="AI30" s="4">
        <v>171468915625</v>
      </c>
      <c r="AK30" s="6">
        <v>5.6302478785320118E-2</v>
      </c>
    </row>
    <row r="31" spans="1:37" x14ac:dyDescent="0.25">
      <c r="A31" s="2" t="s">
        <v>99</v>
      </c>
      <c r="C31" s="2" t="s">
        <v>33</v>
      </c>
      <c r="E31" s="2" t="s">
        <v>33</v>
      </c>
      <c r="G31" s="2" t="s">
        <v>100</v>
      </c>
      <c r="I31" s="2" t="s">
        <v>101</v>
      </c>
      <c r="K31" s="4">
        <v>16</v>
      </c>
      <c r="M31" s="4">
        <v>16</v>
      </c>
      <c r="O31" s="4">
        <v>100000</v>
      </c>
      <c r="Q31" s="4">
        <v>94837186124</v>
      </c>
      <c r="S31" s="4">
        <v>95982600000</v>
      </c>
      <c r="U31" s="4">
        <v>0</v>
      </c>
      <c r="W31" s="4">
        <v>0</v>
      </c>
      <c r="Y31" s="4">
        <v>0</v>
      </c>
      <c r="AA31" s="4">
        <v>0</v>
      </c>
      <c r="AC31" s="4">
        <v>100000</v>
      </c>
      <c r="AE31" s="4">
        <v>960000</v>
      </c>
      <c r="AG31" s="4">
        <v>94837186124</v>
      </c>
      <c r="AI31" s="4">
        <v>95982600000</v>
      </c>
      <c r="AK31" s="6">
        <v>3.151625634630164E-2</v>
      </c>
    </row>
    <row r="32" spans="1:37" x14ac:dyDescent="0.25">
      <c r="A32" s="2" t="s">
        <v>102</v>
      </c>
      <c r="C32" s="2" t="s">
        <v>33</v>
      </c>
      <c r="E32" s="2" t="s">
        <v>33</v>
      </c>
      <c r="G32" s="2" t="s">
        <v>103</v>
      </c>
      <c r="I32" s="2" t="s">
        <v>104</v>
      </c>
      <c r="K32" s="4">
        <v>17</v>
      </c>
      <c r="M32" s="4">
        <v>17</v>
      </c>
      <c r="O32" s="4">
        <v>200000</v>
      </c>
      <c r="Q32" s="4">
        <v>185144000000</v>
      </c>
      <c r="S32" s="4">
        <v>185715532957</v>
      </c>
      <c r="U32" s="4">
        <v>0</v>
      </c>
      <c r="W32" s="4">
        <v>0</v>
      </c>
      <c r="Y32" s="4">
        <v>0</v>
      </c>
      <c r="AA32" s="4">
        <v>0</v>
      </c>
      <c r="AC32" s="4">
        <v>200000</v>
      </c>
      <c r="AE32" s="4">
        <v>930070</v>
      </c>
      <c r="AG32" s="4">
        <v>185144000000</v>
      </c>
      <c r="AI32" s="4">
        <v>185980284962</v>
      </c>
      <c r="AK32" s="6">
        <v>6.1067342791512422E-2</v>
      </c>
    </row>
    <row r="33" spans="1:37" x14ac:dyDescent="0.25">
      <c r="A33" s="2" t="s">
        <v>105</v>
      </c>
      <c r="C33" s="2" t="s">
        <v>33</v>
      </c>
      <c r="E33" s="2" t="s">
        <v>33</v>
      </c>
      <c r="G33" s="2" t="s">
        <v>106</v>
      </c>
      <c r="I33" s="2" t="s">
        <v>107</v>
      </c>
      <c r="K33" s="4">
        <v>16</v>
      </c>
      <c r="M33" s="4">
        <v>16</v>
      </c>
      <c r="O33" s="4">
        <v>100000</v>
      </c>
      <c r="Q33" s="4">
        <v>94164000000</v>
      </c>
      <c r="S33" s="4">
        <v>94281908306</v>
      </c>
      <c r="U33" s="4">
        <v>0</v>
      </c>
      <c r="W33" s="4">
        <v>0</v>
      </c>
      <c r="Y33" s="4">
        <v>0</v>
      </c>
      <c r="AA33" s="4">
        <v>0</v>
      </c>
      <c r="AC33" s="4">
        <v>100000</v>
      </c>
      <c r="AE33" s="4">
        <v>943750</v>
      </c>
      <c r="AG33" s="4">
        <v>94164000000</v>
      </c>
      <c r="AI33" s="4">
        <v>94357894531</v>
      </c>
      <c r="AK33" s="6">
        <v>3.0982778048691009E-2</v>
      </c>
    </row>
    <row r="34" spans="1:37" x14ac:dyDescent="0.25">
      <c r="A34" s="2" t="s">
        <v>108</v>
      </c>
      <c r="C34" s="2" t="s">
        <v>33</v>
      </c>
      <c r="E34" s="2" t="s">
        <v>33</v>
      </c>
      <c r="G34" s="2" t="s">
        <v>109</v>
      </c>
      <c r="I34" s="2" t="s">
        <v>110</v>
      </c>
      <c r="K34" s="4">
        <v>16</v>
      </c>
      <c r="M34" s="4">
        <v>16</v>
      </c>
      <c r="O34" s="4">
        <v>100000</v>
      </c>
      <c r="Q34" s="4">
        <v>94368000000</v>
      </c>
      <c r="S34" s="4">
        <v>94432880937</v>
      </c>
      <c r="U34" s="4">
        <v>0</v>
      </c>
      <c r="W34" s="4">
        <v>0</v>
      </c>
      <c r="Y34" s="4">
        <v>0</v>
      </c>
      <c r="AA34" s="4">
        <v>0</v>
      </c>
      <c r="AC34" s="4">
        <v>100000</v>
      </c>
      <c r="AE34" s="4">
        <v>944500</v>
      </c>
      <c r="AG34" s="4">
        <v>94368000000</v>
      </c>
      <c r="AI34" s="4">
        <v>94432880937</v>
      </c>
      <c r="AK34" s="6">
        <v>3.100740012387947E-2</v>
      </c>
    </row>
    <row r="35" spans="1:37" x14ac:dyDescent="0.25">
      <c r="A35" s="2" t="s">
        <v>111</v>
      </c>
      <c r="C35" s="2" t="s">
        <v>33</v>
      </c>
      <c r="E35" s="2" t="s">
        <v>33</v>
      </c>
      <c r="G35" s="2" t="s">
        <v>112</v>
      </c>
      <c r="I35" s="2" t="s">
        <v>113</v>
      </c>
      <c r="K35" s="4">
        <v>17</v>
      </c>
      <c r="M35" s="4">
        <v>17</v>
      </c>
      <c r="O35" s="4">
        <v>200000</v>
      </c>
      <c r="Q35" s="4">
        <v>185168000000</v>
      </c>
      <c r="S35" s="4">
        <v>185291809771</v>
      </c>
      <c r="U35" s="4">
        <v>0</v>
      </c>
      <c r="W35" s="4">
        <v>0</v>
      </c>
      <c r="Y35" s="4">
        <v>0</v>
      </c>
      <c r="AA35" s="4">
        <v>0</v>
      </c>
      <c r="AC35" s="4">
        <v>200000</v>
      </c>
      <c r="AE35" s="4">
        <v>927338</v>
      </c>
      <c r="AG35" s="4">
        <v>185168000000</v>
      </c>
      <c r="AI35" s="4">
        <v>185433983997</v>
      </c>
      <c r="AK35" s="6">
        <v>6.0887962765808053E-2</v>
      </c>
    </row>
    <row r="36" spans="1:37" x14ac:dyDescent="0.25">
      <c r="A36" s="2" t="s">
        <v>114</v>
      </c>
      <c r="C36" s="2" t="s">
        <v>33</v>
      </c>
      <c r="E36" s="2" t="s">
        <v>33</v>
      </c>
      <c r="G36" s="2" t="s">
        <v>115</v>
      </c>
      <c r="I36" s="2" t="s">
        <v>116</v>
      </c>
      <c r="K36" s="4">
        <v>18</v>
      </c>
      <c r="M36" s="4">
        <v>18</v>
      </c>
      <c r="O36" s="4">
        <v>500000</v>
      </c>
      <c r="Q36" s="4">
        <v>500000000000</v>
      </c>
      <c r="S36" s="4">
        <v>482562519687</v>
      </c>
      <c r="U36" s="4">
        <v>0</v>
      </c>
      <c r="W36" s="4">
        <v>0</v>
      </c>
      <c r="Y36" s="4">
        <v>0</v>
      </c>
      <c r="AA36" s="4">
        <v>0</v>
      </c>
      <c r="AC36" s="4">
        <v>500000</v>
      </c>
      <c r="AE36" s="4">
        <v>968600</v>
      </c>
      <c r="AG36" s="4">
        <v>500000000000</v>
      </c>
      <c r="AI36" s="4">
        <v>484212220635</v>
      </c>
      <c r="AK36" s="6">
        <v>0.15899294738363651</v>
      </c>
    </row>
    <row r="37" spans="1:37" ht="23.25" thickBot="1" x14ac:dyDescent="0.3">
      <c r="Q37" s="5">
        <f>SUM(Q9:Q36)</f>
        <v>2850713793030</v>
      </c>
      <c r="S37" s="5">
        <f>SUM(S9:S36)</f>
        <v>2888895693772</v>
      </c>
      <c r="W37" s="5">
        <f>SUM(W9:W36)</f>
        <v>58401144222</v>
      </c>
      <c r="AA37" s="5">
        <f>SUM(AA9:AA36)</f>
        <v>345379466610</v>
      </c>
      <c r="AG37" s="5">
        <f>SUM(AG9:AG36)</f>
        <v>2585012884861</v>
      </c>
      <c r="AI37" s="5">
        <f>SUM(AI9:AI36)</f>
        <v>2628324076956</v>
      </c>
      <c r="AK37" s="7">
        <f>SUM(AK9:AK36)</f>
        <v>0.86302033254466881</v>
      </c>
    </row>
    <row r="38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4"/>
  <sheetViews>
    <sheetView rightToLeft="1" workbookViewId="0">
      <selection activeCell="P11" sqref="P11"/>
    </sheetView>
  </sheetViews>
  <sheetFormatPr defaultRowHeight="22.5" x14ac:dyDescent="0.25"/>
  <cols>
    <col min="1" max="1" width="35.7109375" style="2" bestFit="1" customWidth="1"/>
    <col min="2" max="2" width="1" style="2" customWidth="1"/>
    <col min="3" max="3" width="9.5703125" style="2" bestFit="1" customWidth="1"/>
    <col min="4" max="4" width="1" style="2" customWidth="1"/>
    <col min="5" max="5" width="12.28515625" style="2" bestFit="1" customWidth="1"/>
    <col min="6" max="6" width="1" style="2" customWidth="1"/>
    <col min="7" max="7" width="19.285156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6.42578125" style="2" bestFit="1" customWidth="1"/>
    <col min="12" max="12" width="1" style="2" customWidth="1"/>
    <col min="13" max="13" width="24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24" x14ac:dyDescent="0.25">
      <c r="A6" s="16" t="s">
        <v>3</v>
      </c>
      <c r="C6" s="17" t="s">
        <v>6</v>
      </c>
      <c r="D6" s="17" t="s">
        <v>6</v>
      </c>
      <c r="E6" s="17" t="s">
        <v>6</v>
      </c>
      <c r="F6" s="17" t="s">
        <v>6</v>
      </c>
      <c r="G6" s="17" t="s">
        <v>6</v>
      </c>
      <c r="H6" s="17" t="s">
        <v>6</v>
      </c>
      <c r="I6" s="17" t="s">
        <v>6</v>
      </c>
      <c r="J6" s="17" t="s">
        <v>6</v>
      </c>
      <c r="K6" s="17" t="s">
        <v>6</v>
      </c>
      <c r="L6" s="17" t="s">
        <v>6</v>
      </c>
      <c r="M6" s="17" t="s">
        <v>6</v>
      </c>
    </row>
    <row r="7" spans="1:13" ht="24" x14ac:dyDescent="0.25">
      <c r="A7" s="17" t="s">
        <v>3</v>
      </c>
      <c r="C7" s="17" t="s">
        <v>7</v>
      </c>
      <c r="E7" s="17" t="s">
        <v>117</v>
      </c>
      <c r="G7" s="17" t="s">
        <v>118</v>
      </c>
      <c r="I7" s="17" t="s">
        <v>119</v>
      </c>
      <c r="K7" s="17" t="s">
        <v>120</v>
      </c>
      <c r="M7" s="17" t="s">
        <v>121</v>
      </c>
    </row>
    <row r="8" spans="1:13" x14ac:dyDescent="0.25">
      <c r="A8" s="2" t="s">
        <v>66</v>
      </c>
      <c r="C8" s="4">
        <v>25000</v>
      </c>
      <c r="E8" s="4">
        <v>952468</v>
      </c>
      <c r="G8" s="4">
        <v>935423</v>
      </c>
      <c r="I8" s="2" t="s">
        <v>122</v>
      </c>
      <c r="K8" s="4">
        <v>23385575000</v>
      </c>
      <c r="M8" s="2" t="s">
        <v>185</v>
      </c>
    </row>
    <row r="9" spans="1:13" x14ac:dyDescent="0.25">
      <c r="A9" s="2" t="s">
        <v>69</v>
      </c>
      <c r="C9" s="4">
        <v>271520</v>
      </c>
      <c r="E9" s="4">
        <v>920610</v>
      </c>
      <c r="G9" s="4">
        <v>891416</v>
      </c>
      <c r="I9" s="2" t="s">
        <v>123</v>
      </c>
      <c r="K9" s="4">
        <v>242037272320</v>
      </c>
      <c r="M9" s="2" t="s">
        <v>185</v>
      </c>
    </row>
    <row r="10" spans="1:13" x14ac:dyDescent="0.25">
      <c r="A10" s="2" t="s">
        <v>45</v>
      </c>
      <c r="C10" s="4">
        <v>321979</v>
      </c>
      <c r="E10" s="4">
        <v>791642</v>
      </c>
      <c r="G10" s="4">
        <v>760597</v>
      </c>
      <c r="I10" s="2" t="s">
        <v>124</v>
      </c>
      <c r="K10" s="4">
        <v>244896261463</v>
      </c>
      <c r="M10" s="2" t="s">
        <v>185</v>
      </c>
    </row>
    <row r="11" spans="1:13" x14ac:dyDescent="0.25">
      <c r="A11" s="2" t="s">
        <v>114</v>
      </c>
      <c r="C11" s="4">
        <v>500000</v>
      </c>
      <c r="E11" s="4">
        <v>1000000</v>
      </c>
      <c r="G11" s="4">
        <v>968600</v>
      </c>
      <c r="I11" s="2" t="s">
        <v>125</v>
      </c>
      <c r="K11" s="4">
        <v>484300000000</v>
      </c>
      <c r="M11" s="2" t="s">
        <v>185</v>
      </c>
    </row>
    <row r="12" spans="1:13" x14ac:dyDescent="0.25">
      <c r="A12" s="2" t="s">
        <v>99</v>
      </c>
      <c r="C12" s="4">
        <v>100000</v>
      </c>
      <c r="E12" s="4">
        <v>978000</v>
      </c>
      <c r="G12" s="4">
        <v>960000</v>
      </c>
      <c r="I12" s="2" t="s">
        <v>126</v>
      </c>
      <c r="K12" s="4">
        <v>96000000000</v>
      </c>
      <c r="M12" s="2" t="s">
        <v>185</v>
      </c>
    </row>
    <row r="13" spans="1:13" x14ac:dyDescent="0.25">
      <c r="A13" s="2" t="s">
        <v>102</v>
      </c>
      <c r="C13" s="4">
        <v>200000</v>
      </c>
      <c r="E13" s="4">
        <v>970000</v>
      </c>
      <c r="G13" s="4">
        <v>930070</v>
      </c>
      <c r="I13" s="2" t="s">
        <v>127</v>
      </c>
      <c r="K13" s="4">
        <v>186014000000</v>
      </c>
      <c r="M13" s="2" t="s">
        <v>185</v>
      </c>
    </row>
    <row r="14" spans="1:13" x14ac:dyDescent="0.25">
      <c r="A14" s="2" t="s">
        <v>111</v>
      </c>
      <c r="C14" s="4">
        <v>200000</v>
      </c>
      <c r="E14" s="4">
        <v>945507</v>
      </c>
      <c r="G14" s="4">
        <v>927338</v>
      </c>
      <c r="I14" s="2" t="s">
        <v>128</v>
      </c>
      <c r="K14" s="4">
        <v>185467600000</v>
      </c>
      <c r="M14" s="2" t="s">
        <v>185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O15" sqref="O15"/>
    </sheetView>
  </sheetViews>
  <sheetFormatPr defaultRowHeight="22.5" x14ac:dyDescent="0.25"/>
  <cols>
    <col min="1" max="1" width="29.42578125" style="2" bestFit="1" customWidth="1"/>
    <col min="2" max="2" width="1" style="2" customWidth="1"/>
    <col min="3" max="3" width="22.28515625" style="2" bestFit="1" customWidth="1"/>
    <col min="4" max="4" width="1" style="2" customWidth="1"/>
    <col min="5" max="5" width="16" style="2" bestFit="1" customWidth="1"/>
    <col min="6" max="6" width="1" style="2" customWidth="1"/>
    <col min="7" max="7" width="12.7109375" style="2" bestFit="1" customWidth="1"/>
    <col min="8" max="8" width="1" style="2" customWidth="1"/>
    <col min="9" max="9" width="9.28515625" style="2" bestFit="1" customWidth="1"/>
    <col min="10" max="10" width="1" style="2" customWidth="1"/>
    <col min="11" max="11" width="17.2851562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4257812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0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25">
      <c r="S5" s="4"/>
    </row>
    <row r="6" spans="1:19" ht="24" x14ac:dyDescent="0.25">
      <c r="A6" s="16" t="s">
        <v>130</v>
      </c>
      <c r="C6" s="17" t="s">
        <v>131</v>
      </c>
      <c r="D6" s="17" t="s">
        <v>131</v>
      </c>
      <c r="E6" s="17" t="s">
        <v>131</v>
      </c>
      <c r="F6" s="17" t="s">
        <v>131</v>
      </c>
      <c r="G6" s="17" t="s">
        <v>131</v>
      </c>
      <c r="H6" s="17" t="s">
        <v>131</v>
      </c>
      <c r="I6" s="17" t="s">
        <v>131</v>
      </c>
      <c r="K6" s="17" t="s">
        <v>184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130</v>
      </c>
      <c r="C7" s="17" t="s">
        <v>132</v>
      </c>
      <c r="E7" s="17" t="s">
        <v>133</v>
      </c>
      <c r="G7" s="17" t="s">
        <v>134</v>
      </c>
      <c r="I7" s="17" t="s">
        <v>30</v>
      </c>
      <c r="K7" s="17" t="s">
        <v>135</v>
      </c>
      <c r="M7" s="17" t="s">
        <v>136</v>
      </c>
      <c r="O7" s="17" t="s">
        <v>137</v>
      </c>
      <c r="Q7" s="17" t="s">
        <v>135</v>
      </c>
      <c r="S7" s="17" t="s">
        <v>129</v>
      </c>
    </row>
    <row r="8" spans="1:19" x14ac:dyDescent="0.25">
      <c r="A8" s="2" t="s">
        <v>138</v>
      </c>
      <c r="C8" s="2" t="s">
        <v>139</v>
      </c>
      <c r="E8" s="2" t="s">
        <v>140</v>
      </c>
      <c r="G8" s="2" t="s">
        <v>141</v>
      </c>
      <c r="I8" s="2">
        <v>0</v>
      </c>
      <c r="K8" s="4">
        <v>100270</v>
      </c>
      <c r="M8" s="4">
        <v>0</v>
      </c>
      <c r="O8" s="4">
        <v>0</v>
      </c>
      <c r="Q8" s="4">
        <v>100270</v>
      </c>
      <c r="S8" s="6">
        <v>3.2924040647405523E-8</v>
      </c>
    </row>
    <row r="9" spans="1:19" x14ac:dyDescent="0.25">
      <c r="A9" s="2" t="s">
        <v>138</v>
      </c>
      <c r="C9" s="2" t="s">
        <v>142</v>
      </c>
      <c r="E9" s="2" t="s">
        <v>143</v>
      </c>
      <c r="G9" s="2" t="s">
        <v>144</v>
      </c>
      <c r="I9" s="2">
        <v>0</v>
      </c>
      <c r="K9" s="4">
        <v>42686416072</v>
      </c>
      <c r="M9" s="4">
        <v>769787471809</v>
      </c>
      <c r="O9" s="4">
        <v>580526242612</v>
      </c>
      <c r="Q9" s="4">
        <v>231947645269</v>
      </c>
      <c r="S9" s="6">
        <v>7.6160902572120812E-2</v>
      </c>
    </row>
    <row r="10" spans="1:19" x14ac:dyDescent="0.25">
      <c r="A10" s="2" t="s">
        <v>145</v>
      </c>
      <c r="C10" s="2" t="s">
        <v>146</v>
      </c>
      <c r="E10" s="2" t="s">
        <v>140</v>
      </c>
      <c r="G10" s="2" t="s">
        <v>147</v>
      </c>
      <c r="I10" s="2">
        <v>0</v>
      </c>
      <c r="K10" s="4">
        <v>2208031485</v>
      </c>
      <c r="M10" s="4">
        <v>23599469142</v>
      </c>
      <c r="O10" s="4">
        <v>19793479614</v>
      </c>
      <c r="Q10" s="4">
        <v>6014021013</v>
      </c>
      <c r="S10" s="6">
        <v>1.9747269600714368E-3</v>
      </c>
    </row>
    <row r="11" spans="1:19" ht="23.25" thickBot="1" x14ac:dyDescent="0.3">
      <c r="K11" s="5">
        <f>SUM(K8:K10)</f>
        <v>44894547827</v>
      </c>
      <c r="M11" s="5">
        <f>SUM(M8:M10)</f>
        <v>793386940951</v>
      </c>
      <c r="O11" s="5">
        <f>SUM(O8:O10)</f>
        <v>600319722226</v>
      </c>
      <c r="Q11" s="5">
        <f>SUM(Q8:Q10)</f>
        <v>237961766552</v>
      </c>
      <c r="S11" s="7">
        <f>SUM(S8:S10)</f>
        <v>7.8135662456232893E-2</v>
      </c>
    </row>
    <row r="12" spans="1:19" ht="23.25" thickTop="1" x14ac:dyDescent="0.25">
      <c r="Q12" s="4"/>
    </row>
    <row r="13" spans="1:19" x14ac:dyDescent="0.25">
      <c r="Q13" s="4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pageSetup paperSize="9"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20"/>
  <sheetViews>
    <sheetView rightToLeft="1" workbookViewId="0">
      <selection activeCell="E18" sqref="E18"/>
    </sheetView>
  </sheetViews>
  <sheetFormatPr defaultRowHeight="22.5" x14ac:dyDescent="0.25"/>
  <cols>
    <col min="1" max="1" width="28.2851562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30.710937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148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5" spans="1:7" x14ac:dyDescent="0.25">
      <c r="G5" s="4"/>
    </row>
    <row r="6" spans="1:7" ht="24" x14ac:dyDescent="0.25">
      <c r="A6" s="17" t="s">
        <v>152</v>
      </c>
      <c r="C6" s="17" t="s">
        <v>135</v>
      </c>
      <c r="E6" s="17" t="s">
        <v>172</v>
      </c>
      <c r="G6" s="17" t="s">
        <v>13</v>
      </c>
    </row>
    <row r="7" spans="1:7" x14ac:dyDescent="0.25">
      <c r="A7" s="2" t="s">
        <v>181</v>
      </c>
      <c r="C7" s="8">
        <v>-78888046</v>
      </c>
      <c r="E7" s="6">
        <v>-1.6645093256288563E-3</v>
      </c>
      <c r="G7" s="6">
        <v>-2.5903193707972442E-5</v>
      </c>
    </row>
    <row r="8" spans="1:7" x14ac:dyDescent="0.25">
      <c r="A8" s="2" t="s">
        <v>182</v>
      </c>
      <c r="C8" s="4">
        <v>47468579698</v>
      </c>
      <c r="E8" s="6">
        <v>1.001569915696449</v>
      </c>
      <c r="G8" s="6">
        <v>1.5586490948953433E-2</v>
      </c>
    </row>
    <row r="9" spans="1:7" x14ac:dyDescent="0.25">
      <c r="A9" s="2" t="s">
        <v>183</v>
      </c>
      <c r="C9" s="4">
        <v>8962398</v>
      </c>
      <c r="E9" s="6">
        <v>1.8910336619311639E-4</v>
      </c>
      <c r="G9" s="6">
        <v>2.9428378981771816E-6</v>
      </c>
    </row>
    <row r="10" spans="1:7" x14ac:dyDescent="0.25">
      <c r="A10" s="2" t="s">
        <v>179</v>
      </c>
      <c r="C10" s="8">
        <v>-4479211</v>
      </c>
      <c r="E10" s="6">
        <v>-9.4509737013379131E-5</v>
      </c>
      <c r="G10" s="6">
        <v>-1.4707661816326514E-6</v>
      </c>
    </row>
    <row r="11" spans="1:7" ht="23.25" thickBot="1" x14ac:dyDescent="0.3">
      <c r="C11" s="12">
        <f>SUM(C7:C10)</f>
        <v>47394174839</v>
      </c>
      <c r="E11" s="14">
        <f>SUM(E7:E10)</f>
        <v>0.99999999999999989</v>
      </c>
      <c r="G11" s="13">
        <f>SUM(G7:G10)</f>
        <v>1.5562059826962005E-2</v>
      </c>
    </row>
    <row r="12" spans="1:7" ht="23.25" thickTop="1" x14ac:dyDescent="0.25"/>
    <row r="14" spans="1:7" x14ac:dyDescent="0.25">
      <c r="C14" s="4"/>
    </row>
    <row r="15" spans="1:7" x14ac:dyDescent="0.25">
      <c r="C15" s="4"/>
    </row>
    <row r="16" spans="1:7" x14ac:dyDescent="0.25">
      <c r="C16" s="4"/>
    </row>
    <row r="17" spans="3:3" x14ac:dyDescent="0.25">
      <c r="C17" s="4"/>
    </row>
    <row r="19" spans="3:3" x14ac:dyDescent="0.25">
      <c r="C19" s="4"/>
    </row>
    <row r="20" spans="3:3" x14ac:dyDescent="0.25">
      <c r="C20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M8" sqref="M8:M15"/>
    </sheetView>
  </sheetViews>
  <sheetFormatPr defaultRowHeight="22.5" x14ac:dyDescent="0.25"/>
  <cols>
    <col min="1" max="1" width="35.710937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15.5703125" style="2" bestFit="1" customWidth="1"/>
    <col min="6" max="6" width="1" style="2" customWidth="1"/>
    <col min="7" max="7" width="9.28515625" style="2" bestFit="1" customWidth="1"/>
    <col min="8" max="8" width="1" style="2" customWidth="1"/>
    <col min="9" max="9" width="17.14062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7.140625" style="2" bestFit="1" customWidth="1"/>
    <col min="14" max="14" width="1" style="2" customWidth="1"/>
    <col min="15" max="15" width="17.140625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17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7" t="s">
        <v>149</v>
      </c>
      <c r="B6" s="17" t="s">
        <v>149</v>
      </c>
      <c r="C6" s="17" t="s">
        <v>149</v>
      </c>
      <c r="D6" s="17" t="s">
        <v>149</v>
      </c>
      <c r="E6" s="17" t="s">
        <v>149</v>
      </c>
      <c r="F6" s="17" t="s">
        <v>149</v>
      </c>
      <c r="G6" s="17" t="s">
        <v>149</v>
      </c>
      <c r="I6" s="17" t="s">
        <v>150</v>
      </c>
      <c r="J6" s="17" t="s">
        <v>150</v>
      </c>
      <c r="K6" s="17" t="s">
        <v>150</v>
      </c>
      <c r="L6" s="17" t="s">
        <v>150</v>
      </c>
      <c r="M6" s="17" t="s">
        <v>150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</row>
    <row r="7" spans="1:19" ht="24" x14ac:dyDescent="0.25">
      <c r="A7" s="17" t="s">
        <v>152</v>
      </c>
      <c r="C7" s="17" t="s">
        <v>153</v>
      </c>
      <c r="E7" s="17" t="s">
        <v>29</v>
      </c>
      <c r="G7" s="17" t="s">
        <v>30</v>
      </c>
      <c r="I7" s="17" t="s">
        <v>154</v>
      </c>
      <c r="K7" s="17" t="s">
        <v>155</v>
      </c>
      <c r="M7" s="17" t="s">
        <v>156</v>
      </c>
      <c r="O7" s="17" t="s">
        <v>154</v>
      </c>
      <c r="Q7" s="17" t="s">
        <v>155</v>
      </c>
      <c r="S7" s="17" t="s">
        <v>156</v>
      </c>
    </row>
    <row r="8" spans="1:19" x14ac:dyDescent="0.25">
      <c r="A8" s="2" t="s">
        <v>114</v>
      </c>
      <c r="C8" s="2" t="s">
        <v>157</v>
      </c>
      <c r="E8" s="2" t="s">
        <v>116</v>
      </c>
      <c r="G8" s="4">
        <v>18</v>
      </c>
      <c r="I8" s="4">
        <v>7529391285</v>
      </c>
      <c r="K8" s="2">
        <v>0</v>
      </c>
      <c r="M8" s="4">
        <v>7529391285</v>
      </c>
      <c r="O8" s="4">
        <v>7529391285</v>
      </c>
      <c r="Q8" s="2">
        <v>0</v>
      </c>
      <c r="S8" s="4">
        <v>7529391285</v>
      </c>
    </row>
    <row r="9" spans="1:19" x14ac:dyDescent="0.25">
      <c r="A9" s="2" t="s">
        <v>105</v>
      </c>
      <c r="C9" s="2" t="s">
        <v>157</v>
      </c>
      <c r="E9" s="2" t="s">
        <v>107</v>
      </c>
      <c r="G9" s="4">
        <v>16</v>
      </c>
      <c r="I9" s="4">
        <v>1249556568</v>
      </c>
      <c r="K9" s="2">
        <v>0</v>
      </c>
      <c r="M9" s="4">
        <v>1249556568</v>
      </c>
      <c r="O9" s="4">
        <v>1249556568</v>
      </c>
      <c r="Q9" s="2">
        <v>0</v>
      </c>
      <c r="S9" s="4">
        <v>1249556568</v>
      </c>
    </row>
    <row r="10" spans="1:19" x14ac:dyDescent="0.25">
      <c r="A10" s="2" t="s">
        <v>108</v>
      </c>
      <c r="C10" s="2" t="s">
        <v>157</v>
      </c>
      <c r="E10" s="2" t="s">
        <v>110</v>
      </c>
      <c r="G10" s="4">
        <v>16</v>
      </c>
      <c r="I10" s="4">
        <v>1282075302</v>
      </c>
      <c r="K10" s="2">
        <v>0</v>
      </c>
      <c r="M10" s="4">
        <v>1282075302</v>
      </c>
      <c r="O10" s="4">
        <v>1282075302</v>
      </c>
      <c r="Q10" s="2">
        <v>0</v>
      </c>
      <c r="S10" s="4">
        <v>1282075302</v>
      </c>
    </row>
    <row r="11" spans="1:19" x14ac:dyDescent="0.25">
      <c r="A11" s="2" t="s">
        <v>111</v>
      </c>
      <c r="C11" s="2" t="s">
        <v>157</v>
      </c>
      <c r="E11" s="2" t="s">
        <v>113</v>
      </c>
      <c r="G11" s="4">
        <v>17</v>
      </c>
      <c r="I11" s="4">
        <v>2758092564</v>
      </c>
      <c r="K11" s="2">
        <v>0</v>
      </c>
      <c r="M11" s="4">
        <v>2758092564</v>
      </c>
      <c r="O11" s="4">
        <v>2758092564</v>
      </c>
      <c r="Q11" s="2">
        <v>0</v>
      </c>
      <c r="S11" s="4">
        <v>2758092564</v>
      </c>
    </row>
    <row r="12" spans="1:19" x14ac:dyDescent="0.25">
      <c r="A12" s="2" t="s">
        <v>102</v>
      </c>
      <c r="C12" s="2" t="s">
        <v>157</v>
      </c>
      <c r="E12" s="2" t="s">
        <v>104</v>
      </c>
      <c r="G12" s="4">
        <v>17</v>
      </c>
      <c r="I12" s="4">
        <v>2832946266</v>
      </c>
      <c r="K12" s="2">
        <v>0</v>
      </c>
      <c r="M12" s="4">
        <v>2832946266</v>
      </c>
      <c r="O12" s="4">
        <v>2832946266</v>
      </c>
      <c r="Q12" s="2">
        <v>0</v>
      </c>
      <c r="S12" s="4">
        <v>2832946266</v>
      </c>
    </row>
    <row r="13" spans="1:19" x14ac:dyDescent="0.25">
      <c r="A13" s="2" t="s">
        <v>96</v>
      </c>
      <c r="C13" s="2" t="s">
        <v>157</v>
      </c>
      <c r="E13" s="2" t="s">
        <v>98</v>
      </c>
      <c r="G13" s="4">
        <v>15</v>
      </c>
      <c r="I13" s="4">
        <v>2124365765</v>
      </c>
      <c r="K13" s="2">
        <v>0</v>
      </c>
      <c r="M13" s="4">
        <v>2124365765</v>
      </c>
      <c r="O13" s="4">
        <v>2124365765</v>
      </c>
      <c r="Q13" s="2">
        <v>0</v>
      </c>
      <c r="S13" s="4">
        <v>2124365765</v>
      </c>
    </row>
    <row r="14" spans="1:19" x14ac:dyDescent="0.25">
      <c r="A14" s="2" t="s">
        <v>93</v>
      </c>
      <c r="C14" s="2" t="s">
        <v>157</v>
      </c>
      <c r="E14" s="2" t="s">
        <v>95</v>
      </c>
      <c r="G14" s="4">
        <v>15</v>
      </c>
      <c r="I14" s="4">
        <v>2051942829</v>
      </c>
      <c r="K14" s="2">
        <v>0</v>
      </c>
      <c r="M14" s="4">
        <v>2051942829</v>
      </c>
      <c r="O14" s="4">
        <v>2051942829</v>
      </c>
      <c r="Q14" s="2">
        <v>0</v>
      </c>
      <c r="S14" s="4">
        <v>2051942829</v>
      </c>
    </row>
    <row r="15" spans="1:19" x14ac:dyDescent="0.25">
      <c r="A15" s="2" t="s">
        <v>99</v>
      </c>
      <c r="C15" s="2" t="s">
        <v>157</v>
      </c>
      <c r="E15" s="2" t="s">
        <v>101</v>
      </c>
      <c r="G15" s="4">
        <v>16</v>
      </c>
      <c r="I15" s="4">
        <v>1233503535</v>
      </c>
      <c r="K15" s="2">
        <v>0</v>
      </c>
      <c r="M15" s="4">
        <v>1233503535</v>
      </c>
      <c r="O15" s="4">
        <v>1233503535</v>
      </c>
      <c r="Q15" s="2">
        <v>0</v>
      </c>
      <c r="S15" s="4">
        <v>1233503535</v>
      </c>
    </row>
    <row r="16" spans="1:19" x14ac:dyDescent="0.25">
      <c r="A16" s="2" t="s">
        <v>145</v>
      </c>
      <c r="C16" s="4">
        <v>17</v>
      </c>
      <c r="E16" s="2" t="s">
        <v>157</v>
      </c>
      <c r="G16" s="2">
        <v>0</v>
      </c>
      <c r="I16" s="4">
        <v>8962398</v>
      </c>
      <c r="K16" s="4">
        <v>0</v>
      </c>
      <c r="M16" s="4">
        <v>8962398</v>
      </c>
      <c r="O16" s="4">
        <v>8962398</v>
      </c>
      <c r="Q16" s="2">
        <v>0</v>
      </c>
      <c r="S16" s="4">
        <v>8962398</v>
      </c>
    </row>
    <row r="17" spans="9:19" ht="23.25" thickBot="1" x14ac:dyDescent="0.3">
      <c r="I17" s="5">
        <f>SUM(I8:I16)</f>
        <v>21070836512</v>
      </c>
      <c r="K17" s="9">
        <f>SUM(K8:K16)</f>
        <v>0</v>
      </c>
      <c r="M17" s="5">
        <f>SUM(M8:M16)</f>
        <v>21070836512</v>
      </c>
      <c r="O17" s="5">
        <f>SUM(O8:O16)</f>
        <v>21070836512</v>
      </c>
      <c r="Q17" s="9">
        <f>SUM(Q8:Q16)</f>
        <v>0</v>
      </c>
      <c r="S17" s="5">
        <f>SUM(S8:S16)</f>
        <v>21070836512</v>
      </c>
    </row>
    <row r="18" spans="9:19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9"/>
  <sheetViews>
    <sheetView rightToLeft="1" workbookViewId="0">
      <selection activeCell="G16" sqref="G16"/>
    </sheetView>
  </sheetViews>
  <sheetFormatPr defaultRowHeight="22.5" x14ac:dyDescent="0.25"/>
  <cols>
    <col min="1" max="1" width="28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2.7109375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3</v>
      </c>
      <c r="C6" s="17" t="s">
        <v>158</v>
      </c>
      <c r="D6" s="17" t="s">
        <v>158</v>
      </c>
      <c r="E6" s="17" t="s">
        <v>158</v>
      </c>
      <c r="F6" s="17" t="s">
        <v>158</v>
      </c>
      <c r="G6" s="17" t="s">
        <v>158</v>
      </c>
      <c r="I6" s="17" t="s">
        <v>150</v>
      </c>
      <c r="J6" s="17" t="s">
        <v>150</v>
      </c>
      <c r="K6" s="17" t="s">
        <v>150</v>
      </c>
      <c r="L6" s="17" t="s">
        <v>150</v>
      </c>
      <c r="M6" s="17" t="s">
        <v>150</v>
      </c>
      <c r="O6" s="17" t="s">
        <v>151</v>
      </c>
      <c r="P6" s="17" t="s">
        <v>151</v>
      </c>
      <c r="Q6" s="17" t="s">
        <v>151</v>
      </c>
      <c r="R6" s="17" t="s">
        <v>151</v>
      </c>
      <c r="S6" s="17" t="s">
        <v>151</v>
      </c>
    </row>
    <row r="7" spans="1:19" ht="24" x14ac:dyDescent="0.25">
      <c r="A7" s="17" t="s">
        <v>3</v>
      </c>
      <c r="C7" s="17" t="s">
        <v>159</v>
      </c>
      <c r="E7" s="17" t="s">
        <v>160</v>
      </c>
      <c r="G7" s="17" t="s">
        <v>161</v>
      </c>
      <c r="I7" s="17" t="s">
        <v>162</v>
      </c>
      <c r="K7" s="17" t="s">
        <v>155</v>
      </c>
      <c r="M7" s="17" t="s">
        <v>163</v>
      </c>
      <c r="O7" s="17" t="s">
        <v>162</v>
      </c>
      <c r="Q7" s="17" t="s">
        <v>155</v>
      </c>
      <c r="S7" s="17" t="s">
        <v>163</v>
      </c>
    </row>
    <row r="8" spans="1:19" x14ac:dyDescent="0.25">
      <c r="A8" s="2" t="s">
        <v>18</v>
      </c>
      <c r="C8" s="2" t="s">
        <v>164</v>
      </c>
      <c r="E8" s="4">
        <v>2000000</v>
      </c>
      <c r="G8" s="4">
        <v>800</v>
      </c>
      <c r="I8" s="4">
        <v>1600000000</v>
      </c>
      <c r="K8" s="4">
        <v>34316354</v>
      </c>
      <c r="M8" s="4">
        <v>1565683646</v>
      </c>
      <c r="O8" s="4">
        <v>1600000000</v>
      </c>
      <c r="Q8" s="4">
        <v>34316354</v>
      </c>
      <c r="S8" s="4">
        <v>1565683646</v>
      </c>
    </row>
    <row r="9" spans="1:19" x14ac:dyDescent="0.25">
      <c r="M9" s="4"/>
      <c r="S9" s="4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topLeftCell="A9" workbookViewId="0">
      <selection activeCell="Q36" sqref="Q14:Q36"/>
    </sheetView>
  </sheetViews>
  <sheetFormatPr defaultRowHeight="22.5" x14ac:dyDescent="0.25"/>
  <cols>
    <col min="1" max="1" width="35.7109375" style="2" bestFit="1" customWidth="1"/>
    <col min="2" max="2" width="1" style="2" customWidth="1"/>
    <col min="3" max="3" width="11.42578125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20.14062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1.425781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14062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150</v>
      </c>
      <c r="D6" s="17" t="s">
        <v>150</v>
      </c>
      <c r="E6" s="17" t="s">
        <v>150</v>
      </c>
      <c r="F6" s="17" t="s">
        <v>150</v>
      </c>
      <c r="G6" s="17" t="s">
        <v>150</v>
      </c>
      <c r="H6" s="17" t="s">
        <v>150</v>
      </c>
      <c r="I6" s="17" t="s">
        <v>150</v>
      </c>
      <c r="K6" s="17" t="s">
        <v>151</v>
      </c>
      <c r="L6" s="17" t="s">
        <v>151</v>
      </c>
      <c r="M6" s="17" t="s">
        <v>151</v>
      </c>
      <c r="N6" s="17" t="s">
        <v>151</v>
      </c>
      <c r="O6" s="17" t="s">
        <v>151</v>
      </c>
      <c r="P6" s="17" t="s">
        <v>151</v>
      </c>
      <c r="Q6" s="17" t="s">
        <v>151</v>
      </c>
    </row>
    <row r="7" spans="1:17" ht="24" x14ac:dyDescent="0.25">
      <c r="A7" s="17" t="s">
        <v>3</v>
      </c>
      <c r="C7" s="17" t="s">
        <v>7</v>
      </c>
      <c r="E7" s="17" t="s">
        <v>165</v>
      </c>
      <c r="G7" s="17" t="s">
        <v>166</v>
      </c>
      <c r="I7" s="17" t="s">
        <v>167</v>
      </c>
      <c r="K7" s="17" t="s">
        <v>7</v>
      </c>
      <c r="M7" s="17" t="s">
        <v>165</v>
      </c>
      <c r="O7" s="17" t="s">
        <v>166</v>
      </c>
      <c r="Q7" s="17" t="s">
        <v>167</v>
      </c>
    </row>
    <row r="8" spans="1:17" x14ac:dyDescent="0.25">
      <c r="A8" s="2" t="s">
        <v>21</v>
      </c>
      <c r="C8" s="4">
        <v>700000</v>
      </c>
      <c r="E8" s="4">
        <v>26344313100</v>
      </c>
      <c r="G8" s="4">
        <v>26355734393</v>
      </c>
      <c r="I8" s="8">
        <v>-11421293</v>
      </c>
      <c r="K8" s="4">
        <v>700000</v>
      </c>
      <c r="M8" s="4">
        <v>26344313100</v>
      </c>
      <c r="O8" s="4">
        <v>26355734393</v>
      </c>
      <c r="Q8" s="8">
        <v>-11421293</v>
      </c>
    </row>
    <row r="9" spans="1:17" x14ac:dyDescent="0.25">
      <c r="A9" s="2" t="s">
        <v>17</v>
      </c>
      <c r="C9" s="4">
        <v>300000</v>
      </c>
      <c r="E9" s="4">
        <v>26817282090</v>
      </c>
      <c r="G9" s="4">
        <v>26824744342</v>
      </c>
      <c r="I9" s="8">
        <v>-7462252</v>
      </c>
      <c r="K9" s="4">
        <v>300000</v>
      </c>
      <c r="M9" s="4">
        <v>26817282090</v>
      </c>
      <c r="O9" s="4">
        <v>26824744342</v>
      </c>
      <c r="Q9" s="8">
        <v>-7462252</v>
      </c>
    </row>
    <row r="10" spans="1:17" x14ac:dyDescent="0.25">
      <c r="A10" s="2" t="s">
        <v>16</v>
      </c>
      <c r="C10" s="4">
        <v>175410</v>
      </c>
      <c r="E10" s="4">
        <v>1444101783</v>
      </c>
      <c r="G10" s="4">
        <v>1442681257</v>
      </c>
      <c r="I10" s="8">
        <v>1420526</v>
      </c>
      <c r="K10" s="4">
        <v>175410</v>
      </c>
      <c r="M10" s="4">
        <v>1444101783</v>
      </c>
      <c r="O10" s="4">
        <v>1442681257</v>
      </c>
      <c r="Q10" s="8">
        <v>1420526</v>
      </c>
    </row>
    <row r="11" spans="1:17" x14ac:dyDescent="0.25">
      <c r="A11" s="2" t="s">
        <v>18</v>
      </c>
      <c r="C11" s="4">
        <v>2000000</v>
      </c>
      <c r="E11" s="4">
        <v>23320413000</v>
      </c>
      <c r="G11" s="4">
        <v>24975642046</v>
      </c>
      <c r="I11" s="8">
        <v>-1655229046</v>
      </c>
      <c r="K11" s="4">
        <v>2000000</v>
      </c>
      <c r="M11" s="4">
        <v>23320413000</v>
      </c>
      <c r="O11" s="4">
        <v>24975642046</v>
      </c>
      <c r="Q11" s="8">
        <v>-1655229046</v>
      </c>
    </row>
    <row r="12" spans="1:17" x14ac:dyDescent="0.25">
      <c r="A12" s="2" t="s">
        <v>19</v>
      </c>
      <c r="C12" s="4">
        <v>1800000</v>
      </c>
      <c r="E12" s="4">
        <v>25354239300</v>
      </c>
      <c r="G12" s="4">
        <v>25405487835</v>
      </c>
      <c r="I12" s="8">
        <v>-51248535</v>
      </c>
      <c r="K12" s="4">
        <v>1800000</v>
      </c>
      <c r="M12" s="4">
        <v>25354239300</v>
      </c>
      <c r="O12" s="4">
        <v>25405487835</v>
      </c>
      <c r="Q12" s="8">
        <v>-51248535</v>
      </c>
    </row>
    <row r="13" spans="1:17" x14ac:dyDescent="0.25">
      <c r="A13" s="2" t="s">
        <v>20</v>
      </c>
      <c r="C13" s="4">
        <v>800000</v>
      </c>
      <c r="E13" s="4">
        <v>12405744000</v>
      </c>
      <c r="G13" s="4">
        <v>12428884267</v>
      </c>
      <c r="I13" s="8">
        <v>-23140267</v>
      </c>
      <c r="K13" s="4">
        <v>800000</v>
      </c>
      <c r="M13" s="4">
        <v>12405744000</v>
      </c>
      <c r="O13" s="4">
        <v>12428884267</v>
      </c>
      <c r="Q13" s="8">
        <v>-23140267</v>
      </c>
    </row>
    <row r="14" spans="1:17" x14ac:dyDescent="0.25">
      <c r="A14" s="2" t="s">
        <v>60</v>
      </c>
      <c r="C14" s="4">
        <v>21064</v>
      </c>
      <c r="E14" s="4">
        <v>19510236984</v>
      </c>
      <c r="G14" s="4">
        <v>19166682233</v>
      </c>
      <c r="I14" s="8">
        <v>343554751</v>
      </c>
      <c r="K14" s="4">
        <v>21064</v>
      </c>
      <c r="M14" s="4">
        <v>19510236984</v>
      </c>
      <c r="O14" s="4">
        <v>19166682233</v>
      </c>
      <c r="Q14" s="8">
        <v>343554751</v>
      </c>
    </row>
    <row r="15" spans="1:17" x14ac:dyDescent="0.25">
      <c r="A15" s="2" t="s">
        <v>66</v>
      </c>
      <c r="C15" s="4">
        <v>25000</v>
      </c>
      <c r="E15" s="4">
        <v>23381336364</v>
      </c>
      <c r="G15" s="4">
        <v>22756249682</v>
      </c>
      <c r="I15" s="8">
        <v>625086682</v>
      </c>
      <c r="K15" s="4">
        <v>25000</v>
      </c>
      <c r="M15" s="4">
        <v>23381336364</v>
      </c>
      <c r="O15" s="4">
        <v>22756249682</v>
      </c>
      <c r="Q15" s="8">
        <v>625086682</v>
      </c>
    </row>
    <row r="16" spans="1:17" x14ac:dyDescent="0.25">
      <c r="A16" s="2" t="s">
        <v>69</v>
      </c>
      <c r="C16" s="4">
        <v>271520</v>
      </c>
      <c r="E16" s="4">
        <v>241993403064</v>
      </c>
      <c r="G16" s="4">
        <v>239022155300</v>
      </c>
      <c r="I16" s="8">
        <v>2971247764</v>
      </c>
      <c r="K16" s="4">
        <v>271520</v>
      </c>
      <c r="M16" s="4">
        <v>241993403064</v>
      </c>
      <c r="O16" s="4">
        <v>239022155300</v>
      </c>
      <c r="Q16" s="8">
        <v>2971247764</v>
      </c>
    </row>
    <row r="17" spans="1:17" x14ac:dyDescent="0.25">
      <c r="A17" s="2" t="s">
        <v>72</v>
      </c>
      <c r="C17" s="4">
        <v>14287</v>
      </c>
      <c r="E17" s="4">
        <v>12616419869</v>
      </c>
      <c r="G17" s="4">
        <v>12429054147</v>
      </c>
      <c r="I17" s="8">
        <v>187365722</v>
      </c>
      <c r="K17" s="4">
        <v>14287</v>
      </c>
      <c r="M17" s="4">
        <v>12616419869</v>
      </c>
      <c r="O17" s="4">
        <v>12429054147</v>
      </c>
      <c r="Q17" s="8">
        <v>187365722</v>
      </c>
    </row>
    <row r="18" spans="1:17" x14ac:dyDescent="0.25">
      <c r="A18" s="2" t="s">
        <v>36</v>
      </c>
      <c r="C18" s="4">
        <v>68594</v>
      </c>
      <c r="E18" s="4">
        <v>58813494701</v>
      </c>
      <c r="G18" s="4">
        <v>58360491489</v>
      </c>
      <c r="I18" s="8">
        <v>453003212</v>
      </c>
      <c r="K18" s="4">
        <v>68594</v>
      </c>
      <c r="M18" s="4">
        <v>58813494701</v>
      </c>
      <c r="O18" s="4">
        <v>58360491489</v>
      </c>
      <c r="Q18" s="8">
        <v>453003212</v>
      </c>
    </row>
    <row r="19" spans="1:17" x14ac:dyDescent="0.25">
      <c r="A19" s="2" t="s">
        <v>84</v>
      </c>
      <c r="C19" s="4">
        <v>41418</v>
      </c>
      <c r="E19" s="4">
        <v>37066987788</v>
      </c>
      <c r="G19" s="4">
        <v>36666548321</v>
      </c>
      <c r="I19" s="8">
        <v>400439467</v>
      </c>
      <c r="K19" s="4">
        <v>41418</v>
      </c>
      <c r="M19" s="4">
        <v>37066987788</v>
      </c>
      <c r="O19" s="4">
        <v>36666548321</v>
      </c>
      <c r="Q19" s="8">
        <v>400439467</v>
      </c>
    </row>
    <row r="20" spans="1:17" x14ac:dyDescent="0.25">
      <c r="A20" s="2" t="s">
        <v>78</v>
      </c>
      <c r="C20" s="4">
        <v>11955</v>
      </c>
      <c r="E20" s="4">
        <v>11193876062</v>
      </c>
      <c r="G20" s="4">
        <v>11104182002</v>
      </c>
      <c r="I20" s="8">
        <v>89694060</v>
      </c>
      <c r="K20" s="4">
        <v>11955</v>
      </c>
      <c r="M20" s="4">
        <v>11193876062</v>
      </c>
      <c r="O20" s="4">
        <v>11104182002</v>
      </c>
      <c r="Q20" s="8">
        <v>89694060</v>
      </c>
    </row>
    <row r="21" spans="1:17" x14ac:dyDescent="0.25">
      <c r="A21" s="2" t="s">
        <v>90</v>
      </c>
      <c r="C21" s="4">
        <v>46382</v>
      </c>
      <c r="E21" s="4">
        <v>40044154265</v>
      </c>
      <c r="G21" s="4">
        <v>39900720741</v>
      </c>
      <c r="I21" s="8">
        <v>143433524</v>
      </c>
      <c r="K21" s="4">
        <v>46382</v>
      </c>
      <c r="M21" s="4">
        <v>40044154265</v>
      </c>
      <c r="O21" s="4">
        <v>39900720741</v>
      </c>
      <c r="Q21" s="8">
        <v>143433524</v>
      </c>
    </row>
    <row r="22" spans="1:17" x14ac:dyDescent="0.25">
      <c r="A22" s="2" t="s">
        <v>45</v>
      </c>
      <c r="C22" s="4">
        <v>321979</v>
      </c>
      <c r="E22" s="4">
        <v>244851874015</v>
      </c>
      <c r="G22" s="4">
        <v>238406378933</v>
      </c>
      <c r="I22" s="8">
        <v>6445495082</v>
      </c>
      <c r="K22" s="4">
        <v>321979</v>
      </c>
      <c r="M22" s="4">
        <v>244851874015</v>
      </c>
      <c r="O22" s="4">
        <v>238406378933</v>
      </c>
      <c r="Q22" s="8">
        <v>6445495082</v>
      </c>
    </row>
    <row r="23" spans="1:17" x14ac:dyDescent="0.25">
      <c r="A23" s="2" t="s">
        <v>81</v>
      </c>
      <c r="C23" s="4">
        <v>26644</v>
      </c>
      <c r="E23" s="4">
        <v>24592083696</v>
      </c>
      <c r="G23" s="4">
        <v>24327556730</v>
      </c>
      <c r="I23" s="8">
        <v>264526966</v>
      </c>
      <c r="K23" s="4">
        <v>26644</v>
      </c>
      <c r="M23" s="4">
        <v>24592083696</v>
      </c>
      <c r="O23" s="4">
        <v>24327556730</v>
      </c>
      <c r="Q23" s="8">
        <v>264526966</v>
      </c>
    </row>
    <row r="24" spans="1:17" x14ac:dyDescent="0.25">
      <c r="A24" s="2" t="s">
        <v>114</v>
      </c>
      <c r="C24" s="4">
        <v>500000</v>
      </c>
      <c r="E24" s="4">
        <v>484212220625</v>
      </c>
      <c r="G24" s="4">
        <v>482562519687</v>
      </c>
      <c r="I24" s="8">
        <v>1649700938</v>
      </c>
      <c r="K24" s="4">
        <v>500000</v>
      </c>
      <c r="M24" s="4">
        <v>484212220625</v>
      </c>
      <c r="O24" s="4">
        <v>482562519687</v>
      </c>
      <c r="Q24" s="8">
        <v>1649700938</v>
      </c>
    </row>
    <row r="25" spans="1:17" x14ac:dyDescent="0.25">
      <c r="A25" s="2" t="s">
        <v>75</v>
      </c>
      <c r="C25" s="4">
        <v>62245</v>
      </c>
      <c r="E25" s="4">
        <v>58499695008</v>
      </c>
      <c r="G25" s="4">
        <v>57985893431</v>
      </c>
      <c r="I25" s="8">
        <v>513801577</v>
      </c>
      <c r="K25" s="4">
        <v>62245</v>
      </c>
      <c r="M25" s="4">
        <v>58499695008</v>
      </c>
      <c r="O25" s="4">
        <v>57985893431</v>
      </c>
      <c r="Q25" s="8">
        <v>513801577</v>
      </c>
    </row>
    <row r="26" spans="1:17" x14ac:dyDescent="0.25">
      <c r="A26" s="2" t="s">
        <v>42</v>
      </c>
      <c r="C26" s="4">
        <v>55476</v>
      </c>
      <c r="E26" s="4">
        <v>44275135916</v>
      </c>
      <c r="G26" s="4">
        <v>43470047725</v>
      </c>
      <c r="I26" s="8">
        <v>805088191</v>
      </c>
      <c r="K26" s="4">
        <v>55476</v>
      </c>
      <c r="M26" s="4">
        <v>44275135916</v>
      </c>
      <c r="O26" s="4">
        <v>43470047725</v>
      </c>
      <c r="Q26" s="8">
        <v>805088191</v>
      </c>
    </row>
    <row r="27" spans="1:17" x14ac:dyDescent="0.25">
      <c r="A27" s="2" t="s">
        <v>87</v>
      </c>
      <c r="C27" s="4">
        <v>103278</v>
      </c>
      <c r="E27" s="4">
        <v>91216357454</v>
      </c>
      <c r="G27" s="4">
        <v>90289295630</v>
      </c>
      <c r="I27" s="8">
        <v>927061824</v>
      </c>
      <c r="K27" s="4">
        <v>103278</v>
      </c>
      <c r="M27" s="4">
        <v>91216357454</v>
      </c>
      <c r="O27" s="4">
        <v>90289295630</v>
      </c>
      <c r="Q27" s="8">
        <v>927061824</v>
      </c>
    </row>
    <row r="28" spans="1:17" x14ac:dyDescent="0.25">
      <c r="A28" s="2" t="s">
        <v>39</v>
      </c>
      <c r="C28" s="4">
        <v>134969</v>
      </c>
      <c r="E28" s="4">
        <v>114430268373</v>
      </c>
      <c r="G28" s="4">
        <v>113572600689</v>
      </c>
      <c r="I28" s="8">
        <v>857667684</v>
      </c>
      <c r="K28" s="4">
        <v>134969</v>
      </c>
      <c r="M28" s="4">
        <v>114430268373</v>
      </c>
      <c r="O28" s="4">
        <v>113572600689</v>
      </c>
      <c r="Q28" s="8">
        <v>857667684</v>
      </c>
    </row>
    <row r="29" spans="1:17" x14ac:dyDescent="0.25">
      <c r="A29" s="2" t="s">
        <v>32</v>
      </c>
      <c r="C29" s="4">
        <v>94943</v>
      </c>
      <c r="E29" s="4">
        <v>82959825997</v>
      </c>
      <c r="G29" s="4">
        <v>80781848635</v>
      </c>
      <c r="I29" s="8">
        <v>2177977362</v>
      </c>
      <c r="K29" s="4">
        <v>94943</v>
      </c>
      <c r="M29" s="4">
        <v>82959825997</v>
      </c>
      <c r="O29" s="4">
        <v>80781848635</v>
      </c>
      <c r="Q29" s="8">
        <v>2177977362</v>
      </c>
    </row>
    <row r="30" spans="1:17" x14ac:dyDescent="0.25">
      <c r="A30" s="2" t="s">
        <v>57</v>
      </c>
      <c r="C30" s="4">
        <v>17592</v>
      </c>
      <c r="E30" s="4">
        <v>13424449273</v>
      </c>
      <c r="G30" s="4">
        <v>13169270796</v>
      </c>
      <c r="I30" s="8">
        <v>255178477</v>
      </c>
      <c r="K30" s="4">
        <v>17592</v>
      </c>
      <c r="M30" s="4">
        <v>13424449273</v>
      </c>
      <c r="O30" s="4">
        <v>13169270796</v>
      </c>
      <c r="Q30" s="8">
        <v>255178477</v>
      </c>
    </row>
    <row r="31" spans="1:17" x14ac:dyDescent="0.25">
      <c r="A31" s="2" t="s">
        <v>63</v>
      </c>
      <c r="C31" s="4">
        <v>39390</v>
      </c>
      <c r="E31" s="4">
        <v>29616147440</v>
      </c>
      <c r="G31" s="4">
        <v>28965897029</v>
      </c>
      <c r="I31" s="8">
        <v>650250411</v>
      </c>
      <c r="K31" s="4">
        <v>39390</v>
      </c>
      <c r="M31" s="4">
        <v>29616147440</v>
      </c>
      <c r="O31" s="4">
        <v>28965897029</v>
      </c>
      <c r="Q31" s="8">
        <v>650250411</v>
      </c>
    </row>
    <row r="32" spans="1:17" x14ac:dyDescent="0.25">
      <c r="A32" s="2" t="s">
        <v>93</v>
      </c>
      <c r="C32" s="4">
        <v>175000</v>
      </c>
      <c r="E32" s="4">
        <v>167969550000</v>
      </c>
      <c r="G32" s="4">
        <v>171468915625</v>
      </c>
      <c r="I32" s="8">
        <v>-3499365625</v>
      </c>
      <c r="K32" s="4">
        <v>175000</v>
      </c>
      <c r="M32" s="4">
        <v>167969550000</v>
      </c>
      <c r="O32" s="4">
        <v>171468915625</v>
      </c>
      <c r="Q32" s="8">
        <v>-3499365625</v>
      </c>
    </row>
    <row r="33" spans="1:17" x14ac:dyDescent="0.25">
      <c r="A33" s="2" t="s">
        <v>96</v>
      </c>
      <c r="C33" s="4">
        <v>175000</v>
      </c>
      <c r="E33" s="4">
        <v>171468915625</v>
      </c>
      <c r="G33" s="4">
        <v>174967931313</v>
      </c>
      <c r="I33" s="8">
        <v>-3499015688</v>
      </c>
      <c r="K33" s="4">
        <v>175000</v>
      </c>
      <c r="M33" s="4">
        <v>171468915625</v>
      </c>
      <c r="O33" s="4">
        <v>174967931313</v>
      </c>
      <c r="Q33" s="8">
        <v>-3499015688</v>
      </c>
    </row>
    <row r="34" spans="1:17" x14ac:dyDescent="0.25">
      <c r="A34" s="2" t="s">
        <v>102</v>
      </c>
      <c r="C34" s="4">
        <v>200000</v>
      </c>
      <c r="E34" s="4">
        <v>185980284962</v>
      </c>
      <c r="G34" s="4">
        <v>185715532957</v>
      </c>
      <c r="I34" s="8">
        <v>264752005</v>
      </c>
      <c r="K34" s="4">
        <v>200000</v>
      </c>
      <c r="M34" s="4">
        <v>185980284962</v>
      </c>
      <c r="O34" s="4">
        <v>185715532957</v>
      </c>
      <c r="Q34" s="8">
        <v>264752005</v>
      </c>
    </row>
    <row r="35" spans="1:17" x14ac:dyDescent="0.25">
      <c r="A35" s="2" t="s">
        <v>111</v>
      </c>
      <c r="C35" s="4">
        <v>200000</v>
      </c>
      <c r="E35" s="4">
        <v>185433983997</v>
      </c>
      <c r="G35" s="4">
        <v>185291809762</v>
      </c>
      <c r="I35" s="8">
        <v>142174235</v>
      </c>
      <c r="K35" s="4">
        <v>200000</v>
      </c>
      <c r="M35" s="4">
        <v>185433983997</v>
      </c>
      <c r="O35" s="4">
        <v>185291809762</v>
      </c>
      <c r="Q35" s="8">
        <v>142174235</v>
      </c>
    </row>
    <row r="36" spans="1:17" x14ac:dyDescent="0.25">
      <c r="A36" s="2" t="s">
        <v>105</v>
      </c>
      <c r="C36" s="4">
        <v>100000</v>
      </c>
      <c r="E36" s="4">
        <v>94357894531</v>
      </c>
      <c r="G36" s="4">
        <v>94281908306</v>
      </c>
      <c r="I36" s="8">
        <v>75986225</v>
      </c>
      <c r="K36" s="4">
        <v>100000</v>
      </c>
      <c r="M36" s="4">
        <v>94357894531</v>
      </c>
      <c r="O36" s="4">
        <v>94281908306</v>
      </c>
      <c r="Q36" s="8">
        <v>75986225</v>
      </c>
    </row>
    <row r="37" spans="1:17" ht="23.25" thickBot="1" x14ac:dyDescent="0.3">
      <c r="E37" s="5">
        <f>SUM(E8:E36)</f>
        <v>2553594689282</v>
      </c>
      <c r="G37" s="5">
        <f>SUM(G8:G36)</f>
        <v>2542096665303</v>
      </c>
      <c r="I37" s="5">
        <f>SUM(I8:I36)</f>
        <v>11498023979</v>
      </c>
      <c r="M37" s="5">
        <f>SUM(M8:M36)</f>
        <v>2553594689282</v>
      </c>
      <c r="O37" s="5">
        <f>SUM(O8:O36)</f>
        <v>2542096665303</v>
      </c>
      <c r="Q37" s="5">
        <f>SUM(Q8:Q36)</f>
        <v>11498023979</v>
      </c>
    </row>
    <row r="38" spans="1:17" ht="23.25" thickTop="1" x14ac:dyDescent="0.25"/>
    <row r="39" spans="1:17" x14ac:dyDescent="0.25">
      <c r="I39" s="4"/>
      <c r="Q39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Abbas Akrami</cp:lastModifiedBy>
  <dcterms:modified xsi:type="dcterms:W3CDTF">2021-03-30T14:36:49Z</dcterms:modified>
</cp:coreProperties>
</file>