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1\"/>
    </mc:Choice>
  </mc:AlternateContent>
  <xr:revisionPtr revIDLastSave="0" documentId="13_ncr:1_{0905466D-0DBC-41C5-AB70-B1C2486E3A1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C10" i="15"/>
  <c r="K11" i="13"/>
  <c r="K9" i="13"/>
  <c r="K10" i="13"/>
  <c r="K8" i="13"/>
  <c r="G11" i="13"/>
  <c r="G9" i="13"/>
  <c r="G10" i="13"/>
  <c r="G8" i="13"/>
  <c r="I11" i="13"/>
  <c r="E11" i="13"/>
  <c r="Q62" i="12"/>
  <c r="O62" i="12"/>
  <c r="M62" i="12"/>
  <c r="K62" i="12"/>
  <c r="I62" i="12"/>
  <c r="G62" i="12"/>
  <c r="E62" i="12"/>
  <c r="C62" i="12"/>
  <c r="U40" i="11"/>
  <c r="K40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8" i="11"/>
  <c r="S40" i="11"/>
  <c r="Q40" i="11"/>
  <c r="O40" i="11"/>
  <c r="M40" i="11"/>
  <c r="I40" i="11"/>
  <c r="G40" i="11"/>
  <c r="E40" i="11"/>
  <c r="C40" i="11"/>
  <c r="Q76" i="10"/>
  <c r="O76" i="10"/>
  <c r="M76" i="10"/>
  <c r="I76" i="10"/>
  <c r="G76" i="10"/>
  <c r="E76" i="10"/>
  <c r="Q58" i="9"/>
  <c r="O58" i="9"/>
  <c r="M58" i="9"/>
  <c r="I58" i="9"/>
  <c r="G58" i="9"/>
  <c r="E58" i="9"/>
  <c r="S18" i="8"/>
  <c r="Q18" i="8"/>
  <c r="O18" i="8"/>
  <c r="M18" i="8"/>
  <c r="K18" i="8"/>
  <c r="I18" i="8"/>
  <c r="S28" i="7"/>
  <c r="Q28" i="7"/>
  <c r="O28" i="7"/>
  <c r="M28" i="7"/>
  <c r="K28" i="7"/>
  <c r="I28" i="7"/>
  <c r="S12" i="6"/>
  <c r="Q12" i="6"/>
  <c r="O12" i="6"/>
  <c r="M12" i="6"/>
  <c r="K12" i="6"/>
  <c r="K30" i="4"/>
  <c r="AK43" i="3"/>
  <c r="AI43" i="3"/>
  <c r="AG43" i="3"/>
  <c r="AA43" i="3"/>
  <c r="W43" i="3"/>
  <c r="S43" i="3"/>
  <c r="Q43" i="3"/>
  <c r="Y30" i="1"/>
  <c r="W30" i="1"/>
  <c r="U30" i="1"/>
  <c r="O30" i="1"/>
  <c r="K30" i="1"/>
  <c r="G30" i="1"/>
  <c r="E30" i="1"/>
</calcChain>
</file>

<file path=xl/sharedStrings.xml><?xml version="1.0" encoding="utf-8"?>
<sst xmlns="http://schemas.openxmlformats.org/spreadsheetml/2006/main" count="1019" uniqueCount="277">
  <si>
    <t>صندوق سرمایه‌گذاری ثابت نامی مفید</t>
  </si>
  <si>
    <t>صورت وضعیت پورتفوی</t>
  </si>
  <si>
    <t>برای ماه منتهی به 1401/09/30</t>
  </si>
  <si>
    <t>نام شرکت</t>
  </si>
  <si>
    <t>1401/08/30</t>
  </si>
  <si>
    <t>تغییرات طی دوره</t>
  </si>
  <si>
    <t>1401/09/30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</si>
  <si>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</si>
  <si>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</si>
  <si>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</si>
  <si>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</si>
  <si>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</si>
  <si>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</si>
  <si>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</si>
  <si>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</si>
  <si>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</si>
  <si>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سینا</t>
  </si>
  <si>
    <t>بانک‌اقتصادنوین‌</t>
  </si>
  <si>
    <t>پالایش نفت بندرعباس</t>
  </si>
  <si>
    <t>پتروشیمی تندگویان</t>
  </si>
  <si>
    <t>پتروشیمی جم</t>
  </si>
  <si>
    <t>داروسازی شهید قاضی</t>
  </si>
  <si>
    <t>0.12%</t>
  </si>
  <si>
    <t>س.ص.بازنشستگی کارکنان بانکها</t>
  </si>
  <si>
    <t>سرمایه گذاری تامین اجتماعی</t>
  </si>
  <si>
    <t>سرمایه گذاری سیمان تامین</t>
  </si>
  <si>
    <t>سرمایه گذاری گروه توسعه ملی</t>
  </si>
  <si>
    <t>سرمایه‌ گذاری‌ البرز(هلدینگ‌</t>
  </si>
  <si>
    <t>سرمایه‌گذاری‌غدیر(هلدینگ‌</t>
  </si>
  <si>
    <t>سیمان‌هگمتان‌</t>
  </si>
  <si>
    <t>صنایع گلدیران</t>
  </si>
  <si>
    <t>فجر انرژی خلیج فارس</t>
  </si>
  <si>
    <t>فولاد شاهرود</t>
  </si>
  <si>
    <t>نفت سپاهان</t>
  </si>
  <si>
    <t>کارخانجات‌داروپخش‌</t>
  </si>
  <si>
    <t>سرمایه‌گذاری صنایع پتروشیمی‌</t>
  </si>
  <si>
    <t>پالایش نفت اصفهان</t>
  </si>
  <si>
    <t>تعداد اوراق تبعی</t>
  </si>
  <si>
    <t>قیمت اعمال</t>
  </si>
  <si>
    <t>تاریخ اعمال</t>
  </si>
  <si>
    <t>نرخ موثر</t>
  </si>
  <si>
    <t>اختیارف ت شبندر-10335-02/02/06</t>
  </si>
  <si>
    <t>1402/02/06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</si>
  <si>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</si>
  <si>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</si>
  <si>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</si>
  <si>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</si>
  <si>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</si>
  <si>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</si>
  <si>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</si>
  <si>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</si>
  <si>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</si>
  <si>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</si>
  <si>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</si>
  <si>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</si>
  <si>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</si>
  <si>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</si>
  <si>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</si>
  <si>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</si>
  <si>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</si>
  <si>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</si>
  <si>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</si>
  <si>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</si>
  <si>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</si>
  <si>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</si>
  <si>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</si>
  <si>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</si>
  <si>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1.84%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</si>
  <si>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</si>
  <si>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</si>
  <si>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</si>
  <si>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</si>
  <si>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</si>
  <si>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</si>
  <si>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1400/02/22</t>
  </si>
  <si>
    <t>1403/10/24</t>
  </si>
  <si>
    <t>0.67%</t>
  </si>
  <si>
    <t>اسنادخزانه-م2بودجه99-011019</t>
  </si>
  <si>
    <t>1399/06/19</t>
  </si>
  <si>
    <t>1401/10/19</t>
  </si>
  <si>
    <t>اسنادخزانه-م3بودجه00-030418</t>
  </si>
  <si>
    <t>1403/04/18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</si>
  <si>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</si>
  <si>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</si>
  <si>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</si>
  <si>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</si>
  <si>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</si>
  <si>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</si>
  <si>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</si>
  <si>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</si>
  <si>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</si>
  <si>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اسنادخزانه-م5بودجه00-030626</t>
  </si>
  <si>
    <t>اسنادخزانه-م5بودجه99-020218</t>
  </si>
  <si>
    <t>1399/09/05</t>
  </si>
  <si>
    <t>1402/02/18</t>
  </si>
  <si>
    <t>اسنادخزانه-م6بودجه00-030723</t>
  </si>
  <si>
    <t>1403/07/23</t>
  </si>
  <si>
    <t>اسنادخزانه-م6بودجه99-020321</t>
  </si>
  <si>
    <t>1399/08/27</t>
  </si>
  <si>
    <t>1402/03/21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</si>
  <si>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</si>
  <si>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</si>
  <si>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</si>
  <si>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</si>
  <si>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</si>
  <si>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</si>
  <si>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اسنادخزانه-م8بودجه99-020606</t>
  </si>
  <si>
    <t>1402/06/06</t>
  </si>
  <si>
    <t>اسنادخزانه-م9بودجه99-020316</t>
  </si>
  <si>
    <t>1399/10/15</t>
  </si>
  <si>
    <t>1402/03/16</t>
  </si>
  <si>
    <t>گام بانک اقتصاد نوین0205</t>
  </si>
  <si>
    <t>1401/04/01</t>
  </si>
  <si>
    <t>1402/05/31</t>
  </si>
  <si>
    <t>گام بانک تجارت0203</t>
  </si>
  <si>
    <t>1401/04/25</t>
  </si>
  <si>
    <t>1402/03/30</t>
  </si>
  <si>
    <t>گام بانک تجارت0204</t>
  </si>
  <si>
    <t>1401/04/31</t>
  </si>
  <si>
    <t>1402/04/28</t>
  </si>
  <si>
    <t>گواهی اعتبار مولد سامان0204</t>
  </si>
  <si>
    <t>1401/05/01</t>
  </si>
  <si>
    <t>1402/04/31</t>
  </si>
  <si>
    <t>مرابحه عام دولت104-ش.خ020303</t>
  </si>
  <si>
    <t>1401/03/03</t>
  </si>
  <si>
    <t>1402/03/03</t>
  </si>
  <si>
    <t>مرابحه عام دولت112-ش.خ 040408</t>
  </si>
  <si>
    <t>1401/06/08</t>
  </si>
  <si>
    <t>1404/04/07</t>
  </si>
  <si>
    <t>مرابحه عام دولت4-ش.خ 0206</t>
  </si>
  <si>
    <t>1399/06/12</t>
  </si>
  <si>
    <t>1402/06/12</t>
  </si>
  <si>
    <t>مرابحه عام دولت5-ش.خ 0209</t>
  </si>
  <si>
    <t>1402/09/27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</si>
  <si>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</si>
  <si>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</si>
  <si>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</si>
  <si>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</si>
  <si>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</si>
  <si>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</si>
  <si>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دولتی64-ش.خ0111</t>
  </si>
  <si>
    <t>1399/10/09</t>
  </si>
  <si>
    <t>1401/11/09</t>
  </si>
  <si>
    <t>مرابحه عام دولتی6-ش.خ0210</t>
  </si>
  <si>
    <t>گام بانک صادرات ایران0207</t>
  </si>
  <si>
    <t>1402/07/30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</si>
  <si>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</si>
  <si>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</si>
  <si>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</si>
  <si>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</si>
  <si>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</si>
  <si>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6.28%</t>
  </si>
  <si>
    <t>-0.20%</t>
  </si>
  <si>
    <t>-0.05%</t>
  </si>
  <si>
    <t>0.73%</t>
  </si>
  <si>
    <t>-0.42%</t>
  </si>
  <si>
    <t>3.25%</t>
  </si>
  <si>
    <t>1.26%</t>
  </si>
  <si>
    <t>3.46%</t>
  </si>
  <si>
    <t>3.55%</t>
  </si>
  <si>
    <t>0.61%</t>
  </si>
  <si>
    <t>3.51%</t>
  </si>
  <si>
    <t>1.10%</t>
  </si>
  <si>
    <t>0.21%</t>
  </si>
  <si>
    <t>0.07%</t>
  </si>
  <si>
    <t>1.48%</t>
  </si>
  <si>
    <t>3.90%</t>
  </si>
  <si>
    <t>6.64%</t>
  </si>
  <si>
    <t>5.57%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</si>
  <si>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</si>
  <si>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</si>
  <si>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</si>
  <si>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</si>
  <si>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</si>
  <si>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</si>
  <si>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</si>
  <si>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</si>
  <si>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</si>
  <si>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</si>
  <si>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</si>
  <si>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</si>
  <si>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</si>
  <si>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</si>
  <si>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</si>
  <si>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</si>
  <si>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 xml:space="preserve">بانک خاورمیانه ظفر </t>
  </si>
  <si>
    <t>1009-10-810-707073712</t>
  </si>
  <si>
    <t>1399/01/26</t>
  </si>
  <si>
    <t>بانک پاسارگاد هفتم تیر</t>
  </si>
  <si>
    <t>2078100153333331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</si>
  <si>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</si>
  <si>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</si>
  <si>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</si>
  <si>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</si>
  <si>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</si>
  <si>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</si>
  <si>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</si>
  <si>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</si>
  <si>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</si>
  <si>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</si>
  <si>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منفعت دولت5-ش.خاص کاردان0108</t>
  </si>
  <si>
    <t/>
  </si>
  <si>
    <t>1401/08/18</t>
  </si>
  <si>
    <t>منفعت دولت5-ش.خاص کاریزما0108</t>
  </si>
  <si>
    <t>منفعت صبا اروند ملت 14001222</t>
  </si>
  <si>
    <t>1400/12/22</t>
  </si>
  <si>
    <t>مرابحه عام دولت105-ش.خ030503</t>
  </si>
  <si>
    <t>1403/05/03</t>
  </si>
  <si>
    <t>مرابحه عام دولت94-ش.خ030816</t>
  </si>
  <si>
    <t>1403/08/16</t>
  </si>
  <si>
    <t>مرابحه عام دولت4-ش.خ 0107</t>
  </si>
  <si>
    <t>1401/07/21</t>
  </si>
  <si>
    <t>مرابحه عام دولت3-ش.خ 0104</t>
  </si>
  <si>
    <t>1401/04/03</t>
  </si>
  <si>
    <t>مرابحه عام دولت3-ش.خ 0103</t>
  </si>
  <si>
    <t>صکوک اجاره معادن212-6ماهه21%</t>
  </si>
  <si>
    <t>1402/12/14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</si>
  <si>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</si>
  <si>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</si>
  <si>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</si>
  <si>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</si>
  <si>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</si>
  <si>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</si>
  <si>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1401/05/13</t>
  </si>
  <si>
    <t>1400/12/23</t>
  </si>
  <si>
    <t>فولاد مبارکه اصفهان</t>
  </si>
  <si>
    <t>1401/05/11</t>
  </si>
  <si>
    <t>فولاد  خوزستان</t>
  </si>
  <si>
    <t>1401/04/22</t>
  </si>
  <si>
    <t>1401/04/29</t>
  </si>
  <si>
    <t>1401/08/14</t>
  </si>
  <si>
    <t>1401/03/29</t>
  </si>
  <si>
    <t>1401/07/27</t>
  </si>
  <si>
    <t>1401/04/18</t>
  </si>
  <si>
    <t>بهای فروش</t>
  </si>
  <si>
    <t>ارزش دفتری</t>
  </si>
  <si>
    <t>سود و زیان ناشی از تغییر قیمت</t>
  </si>
  <si>
    <t>سود و زیان ناشی از فروش</t>
  </si>
  <si>
    <t>ح . داروسازی شهید قاضی</t>
  </si>
  <si>
    <t>ح . سرمایه گذاری‌البرز(هلدینگ‌</t>
  </si>
  <si>
    <t>پلیمر آریا ساسول</t>
  </si>
  <si>
    <t>صنایع پتروشیمی خلیج فارس</t>
  </si>
  <si>
    <t>صندوق س.توسعه اندوخته آینده-س</t>
  </si>
  <si>
    <t>صندوق پالایشی یکم-سهام</t>
  </si>
  <si>
    <t>صندوق س شاخصی آرام مفید</t>
  </si>
  <si>
    <t>صندوق سرمایه‌گذاری توسعه ممتاز</t>
  </si>
  <si>
    <t>ح . کارخانجات‌داروپخش</t>
  </si>
  <si>
    <t>اسنادخزانه-م1بودجه99-010621</t>
  </si>
  <si>
    <t>اسنادخزانه-م14بودجه98-010318</t>
  </si>
  <si>
    <t>اسنادخزانه-م18بودجه98-010614</t>
  </si>
  <si>
    <t>اسنادخزانه-م13بودجه98-010219</t>
  </si>
  <si>
    <t>اسنادخزانه-م1بودجه00-030821</t>
  </si>
  <si>
    <t>اسنادخزانه-م17بودجه99-010226</t>
  </si>
  <si>
    <t>اسنادخزانه-م8بودجه00-030919</t>
  </si>
  <si>
    <t>اسنادخزانه-م16بودجه98-010503</t>
  </si>
  <si>
    <t>اسنادخزانه-م15بودجه98-010406</t>
  </si>
  <si>
    <t>اسنادخزانه-م17بودجه98-010512</t>
  </si>
  <si>
    <t>اسنادخزانه-م18بودجه99-010323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</si>
  <si>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</si>
  <si>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</si>
  <si>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</si>
  <si>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</si>
  <si>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</si>
  <si>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</si>
  <si>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</si>
  <si>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</si>
  <si>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</si>
  <si>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</si>
  <si>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</si>
  <si>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</si>
  <si>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</si>
  <si>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</si>
  <si>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جلوگیری از نوسانات ناگهانی</t>
  </si>
  <si>
    <t>از ابتدای سال مالی</t>
  </si>
  <si>
    <t>تا پایان ماه</t>
  </si>
  <si>
    <t>سایر درآمدها تنزیل سود سهام</t>
  </si>
  <si>
    <t>شرح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</si>
</sst>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Calibri"/>
    </font>
    <font>
      <sz val="11"/>
      <name val="Calibri"/>
    </font>
    <font>
      <sz val="12"/>
      <name val="B Mitra"/>
      <charset val="178"/>
    </font>
    <font>
      <b/>
      <sz val="18"/>
      <color rgb="FF000000"/>
      <name val="B Mitra"/>
      <charset val="178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18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4" fillId="0" borderId="4" xfId="0" applyNumberFormat="1" applyFont="1" applyBorder="1" applyAlignment="1">
      <alignment horizontal="center"/>
    </xf>
    <xf numFmtId="10" fontId="4" fillId="0" borderId="0" xfId="1" applyNumberFormat="1" applyFont="1" applyAlignment="1">
      <alignment horizontal="center"/>
    </xf>
    <xf numFmtId="9" fontId="4" fillId="0" borderId="4" xfId="1" applyFont="1" applyBorder="1" applyAlignment="1">
      <alignment horizontal="center"/>
    </xf>
    <xf numFmtId="10" fontId="4" fillId="0" borderId="4" xfId="1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11</xdr:col>
      <xdr:colOff>410568</xdr:colOff>
      <xdr:row>37</xdr:row>
      <xdr:rowOff>162927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89667A-5557-567C-9026-4ED0B7439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70232" y="28575"/>
          <a:ext cx="7116168" cy="71828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6ABCF-30E8-40CA-8A64-B2D7FF7380AA}">
  <dimension ref="A1"/>
  <sheetViews>
    <sheetView rightToLeft="1" tabSelected="1" workbookViewId="0">
      <selection activeCell="O27" sqref="O27"/>
    </sheetView>
  </sheetViews>
  <sheetFormatPr defaultRowHeight="1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9"/>
  <sheetViews>
    <sheetView rightToLeft="1" topLeftCell="A33" workbookViewId="0">
      <selection activeCell="I43" sqref="I43"/>
    </sheetView>
  </sheetViews>
  <sheetFormatPr defaultRowHeight="18"/>
  <cols>
    <col min="1" max="1" width="31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7.75">
      <c r="A3" s="16" t="s">
        <v>191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7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7">
      <c r="A6" s="19" t="s">
        <v>3</v>
      </c>
      <c r="C6" s="18" t="s">
        <v>193</v>
      </c>
      <c r="D6" s="18" t="s">
        <v>193</v>
      </c>
      <c r="E6" s="18" t="s">
        <v>193</v>
      </c>
      <c r="F6" s="18" t="s">
        <v>193</v>
      </c>
      <c r="G6" s="18" t="s">
        <v>193</v>
      </c>
      <c r="H6" s="18" t="s">
        <v>193</v>
      </c>
      <c r="I6" s="18" t="s">
        <v>193</v>
      </c>
      <c r="K6" s="18" t="s">
        <v>194</v>
      </c>
      <c r="L6" s="18" t="s">
        <v>194</v>
      </c>
      <c r="M6" s="18" t="s">
        <v>194</v>
      </c>
      <c r="N6" s="18" t="s">
        <v>194</v>
      </c>
      <c r="O6" s="18" t="s">
        <v>194</v>
      </c>
      <c r="P6" s="18" t="s">
        <v>194</v>
      </c>
      <c r="Q6" s="18" t="s">
        <v>194</v>
      </c>
    </row>
    <row r="7" spans="1:17" ht="27">
      <c r="A7" s="18" t="s">
        <v>3</v>
      </c>
      <c r="C7" s="17" t="s">
        <v>7</v>
      </c>
      <c r="E7" s="17" t="s">
        <v>234</v>
      </c>
      <c r="G7" s="17" t="s">
        <v>235</v>
      </c>
      <c r="I7" s="17" t="s">
        <v>236</v>
      </c>
      <c r="K7" s="17" t="s">
        <v>7</v>
      </c>
      <c r="M7" s="17" t="s">
        <v>234</v>
      </c>
      <c r="O7" s="17" t="s">
        <v>235</v>
      </c>
      <c r="Q7" s="17" t="s">
        <v>236</v>
      </c>
    </row>
    <row r="8" spans="1:17" ht="21.75">
      <c r="A8" s="4" t="s">
        <v>19</v>
      </c>
      <c r="C8" s="3">
        <v>1400000</v>
      </c>
      <c r="D8" s="4"/>
      <c r="E8" s="3">
        <v>14389867800</v>
      </c>
      <c r="F8" s="4"/>
      <c r="G8" s="3">
        <v>14407372980</v>
      </c>
      <c r="H8" s="4"/>
      <c r="I8" s="3">
        <v>-17505180</v>
      </c>
      <c r="J8" s="4"/>
      <c r="K8" s="3">
        <v>1400000</v>
      </c>
      <c r="L8" s="4"/>
      <c r="M8" s="3">
        <v>14389867800</v>
      </c>
      <c r="N8" s="4"/>
      <c r="O8" s="3">
        <v>16044604167</v>
      </c>
      <c r="P8" s="4"/>
      <c r="Q8" s="3">
        <v>-1654736367</v>
      </c>
    </row>
    <row r="9" spans="1:17" ht="21.75">
      <c r="A9" s="4" t="s">
        <v>21</v>
      </c>
      <c r="C9" s="3">
        <v>300000</v>
      </c>
      <c r="D9" s="4"/>
      <c r="E9" s="3">
        <v>4795297200</v>
      </c>
      <c r="F9" s="4"/>
      <c r="G9" s="3">
        <v>4797097346</v>
      </c>
      <c r="H9" s="4"/>
      <c r="I9" s="3">
        <v>-1800146</v>
      </c>
      <c r="J9" s="4"/>
      <c r="K9" s="3">
        <v>300000</v>
      </c>
      <c r="L9" s="4"/>
      <c r="M9" s="3">
        <v>4795297200</v>
      </c>
      <c r="N9" s="4"/>
      <c r="O9" s="3">
        <v>4791690501</v>
      </c>
      <c r="P9" s="4"/>
      <c r="Q9" s="3">
        <v>3606699</v>
      </c>
    </row>
    <row r="10" spans="1:17" ht="21.75">
      <c r="A10" s="4" t="s">
        <v>27</v>
      </c>
      <c r="C10" s="3">
        <v>9379994</v>
      </c>
      <c r="D10" s="4"/>
      <c r="E10" s="3">
        <v>47469415834</v>
      </c>
      <c r="F10" s="4"/>
      <c r="G10" s="3">
        <v>47274341547</v>
      </c>
      <c r="H10" s="4"/>
      <c r="I10" s="3">
        <v>195074287</v>
      </c>
      <c r="J10" s="4"/>
      <c r="K10" s="3">
        <v>9379994</v>
      </c>
      <c r="L10" s="4"/>
      <c r="M10" s="3">
        <v>47469415834</v>
      </c>
      <c r="N10" s="4"/>
      <c r="O10" s="3">
        <v>47351008906</v>
      </c>
      <c r="P10" s="4"/>
      <c r="Q10" s="3">
        <v>118406928</v>
      </c>
    </row>
    <row r="11" spans="1:17" ht="21.75">
      <c r="A11" s="4" t="s">
        <v>24</v>
      </c>
      <c r="C11" s="3">
        <v>79710000</v>
      </c>
      <c r="D11" s="4"/>
      <c r="E11" s="3">
        <v>72183745930</v>
      </c>
      <c r="F11" s="4"/>
      <c r="G11" s="3">
        <v>63616360451</v>
      </c>
      <c r="H11" s="4"/>
      <c r="I11" s="3">
        <v>8567385479</v>
      </c>
      <c r="J11" s="4"/>
      <c r="K11" s="3">
        <v>79710000</v>
      </c>
      <c r="L11" s="4"/>
      <c r="M11" s="3">
        <v>72183745930</v>
      </c>
      <c r="N11" s="4"/>
      <c r="O11" s="3">
        <v>83010842961</v>
      </c>
      <c r="P11" s="4"/>
      <c r="Q11" s="3">
        <v>-10827097030</v>
      </c>
    </row>
    <row r="12" spans="1:17" ht="21.75">
      <c r="A12" s="4" t="s">
        <v>25</v>
      </c>
      <c r="C12" s="3">
        <v>6000000</v>
      </c>
      <c r="D12" s="4"/>
      <c r="E12" s="3">
        <v>58569426000</v>
      </c>
      <c r="F12" s="4"/>
      <c r="G12" s="3">
        <v>58324150188</v>
      </c>
      <c r="H12" s="4"/>
      <c r="I12" s="3">
        <v>245275812</v>
      </c>
      <c r="J12" s="4"/>
      <c r="K12" s="3">
        <v>6000000</v>
      </c>
      <c r="L12" s="4"/>
      <c r="M12" s="3">
        <v>58569426000</v>
      </c>
      <c r="N12" s="4"/>
      <c r="O12" s="3">
        <v>58945891515</v>
      </c>
      <c r="P12" s="4"/>
      <c r="Q12" s="3">
        <v>-376465515</v>
      </c>
    </row>
    <row r="13" spans="1:17" ht="21.75">
      <c r="A13" s="4" t="s">
        <v>36</v>
      </c>
      <c r="C13" s="3">
        <v>2500000</v>
      </c>
      <c r="D13" s="4"/>
      <c r="E13" s="3">
        <v>17843197500</v>
      </c>
      <c r="F13" s="4"/>
      <c r="G13" s="3">
        <v>17966401566</v>
      </c>
      <c r="H13" s="4"/>
      <c r="I13" s="3">
        <v>-123204066</v>
      </c>
      <c r="J13" s="4"/>
      <c r="K13" s="3">
        <v>2500000</v>
      </c>
      <c r="L13" s="4"/>
      <c r="M13" s="3">
        <v>17843197500</v>
      </c>
      <c r="N13" s="4"/>
      <c r="O13" s="3">
        <v>17966401566</v>
      </c>
      <c r="P13" s="4"/>
      <c r="Q13" s="3">
        <v>-123204066</v>
      </c>
    </row>
    <row r="14" spans="1:17" ht="21.75">
      <c r="A14" s="4" t="s">
        <v>28</v>
      </c>
      <c r="C14" s="3">
        <v>2550000</v>
      </c>
      <c r="D14" s="4"/>
      <c r="E14" s="3">
        <v>44815750200</v>
      </c>
      <c r="F14" s="4"/>
      <c r="G14" s="3">
        <v>42898573945</v>
      </c>
      <c r="H14" s="4"/>
      <c r="I14" s="3">
        <v>1917176255</v>
      </c>
      <c r="J14" s="4"/>
      <c r="K14" s="3">
        <v>2550000</v>
      </c>
      <c r="L14" s="4"/>
      <c r="M14" s="3">
        <v>44815750200</v>
      </c>
      <c r="N14" s="4"/>
      <c r="O14" s="3">
        <v>48298875809</v>
      </c>
      <c r="P14" s="4"/>
      <c r="Q14" s="3">
        <v>-3483125609</v>
      </c>
    </row>
    <row r="15" spans="1:17" ht="21.75">
      <c r="A15" s="4" t="s">
        <v>32</v>
      </c>
      <c r="C15" s="3">
        <v>2695400</v>
      </c>
      <c r="D15" s="4"/>
      <c r="E15" s="3">
        <v>11030934877</v>
      </c>
      <c r="F15" s="4"/>
      <c r="G15" s="3">
        <v>11030934877</v>
      </c>
      <c r="H15" s="4"/>
      <c r="I15" s="3">
        <v>0</v>
      </c>
      <c r="J15" s="4"/>
      <c r="K15" s="3">
        <v>2695400</v>
      </c>
      <c r="L15" s="4"/>
      <c r="M15" s="3">
        <v>11030934877</v>
      </c>
      <c r="N15" s="4"/>
      <c r="O15" s="3">
        <v>11089227803</v>
      </c>
      <c r="P15" s="4"/>
      <c r="Q15" s="3">
        <v>-58292925</v>
      </c>
    </row>
    <row r="16" spans="1:17" ht="21.75">
      <c r="A16" s="4" t="s">
        <v>15</v>
      </c>
      <c r="C16" s="3">
        <v>91983</v>
      </c>
      <c r="D16" s="4"/>
      <c r="E16" s="3">
        <v>900641656</v>
      </c>
      <c r="F16" s="4"/>
      <c r="G16" s="3">
        <v>892600608</v>
      </c>
      <c r="H16" s="4"/>
      <c r="I16" s="3">
        <v>8041048</v>
      </c>
      <c r="J16" s="4"/>
      <c r="K16" s="3">
        <v>91983</v>
      </c>
      <c r="L16" s="4"/>
      <c r="M16" s="3">
        <v>900641656</v>
      </c>
      <c r="N16" s="4"/>
      <c r="O16" s="3">
        <v>783634422</v>
      </c>
      <c r="P16" s="4"/>
      <c r="Q16" s="3">
        <v>117007234</v>
      </c>
    </row>
    <row r="17" spans="1:17" ht="21.75">
      <c r="A17" s="4" t="s">
        <v>34</v>
      </c>
      <c r="C17" s="3">
        <v>400000</v>
      </c>
      <c r="D17" s="4"/>
      <c r="E17" s="3">
        <v>6640254000</v>
      </c>
      <c r="F17" s="4"/>
      <c r="G17" s="3">
        <v>6627029175</v>
      </c>
      <c r="H17" s="4"/>
      <c r="I17" s="3">
        <v>13224825</v>
      </c>
      <c r="J17" s="4"/>
      <c r="K17" s="3">
        <v>400000</v>
      </c>
      <c r="L17" s="4"/>
      <c r="M17" s="3">
        <v>6640254000</v>
      </c>
      <c r="N17" s="4"/>
      <c r="O17" s="3">
        <v>6637797407</v>
      </c>
      <c r="P17" s="4"/>
      <c r="Q17" s="3">
        <v>2456593</v>
      </c>
    </row>
    <row r="18" spans="1:17" ht="21.75">
      <c r="A18" s="4" t="s">
        <v>30</v>
      </c>
      <c r="C18" s="3">
        <v>7600000</v>
      </c>
      <c r="D18" s="4"/>
      <c r="E18" s="3">
        <v>48622564080</v>
      </c>
      <c r="F18" s="4"/>
      <c r="G18" s="3">
        <v>48622564080</v>
      </c>
      <c r="H18" s="4"/>
      <c r="I18" s="3">
        <v>0</v>
      </c>
      <c r="J18" s="4"/>
      <c r="K18" s="3">
        <v>7600000</v>
      </c>
      <c r="L18" s="4"/>
      <c r="M18" s="3">
        <v>48622564080</v>
      </c>
      <c r="N18" s="4"/>
      <c r="O18" s="3">
        <v>48877095631</v>
      </c>
      <c r="P18" s="4"/>
      <c r="Q18" s="3">
        <v>-254531551</v>
      </c>
    </row>
    <row r="19" spans="1:17" ht="21.75">
      <c r="A19" s="4" t="s">
        <v>35</v>
      </c>
      <c r="C19" s="3">
        <v>1000000</v>
      </c>
      <c r="D19" s="4"/>
      <c r="E19" s="3">
        <v>13777533000</v>
      </c>
      <c r="F19" s="4"/>
      <c r="G19" s="3">
        <v>13829561398</v>
      </c>
      <c r="H19" s="4"/>
      <c r="I19" s="3">
        <v>-52028398</v>
      </c>
      <c r="J19" s="4"/>
      <c r="K19" s="3">
        <v>1000000</v>
      </c>
      <c r="L19" s="4"/>
      <c r="M19" s="3">
        <v>13777533000</v>
      </c>
      <c r="N19" s="4"/>
      <c r="O19" s="3">
        <v>13829561398</v>
      </c>
      <c r="P19" s="4"/>
      <c r="Q19" s="3">
        <v>-52028398</v>
      </c>
    </row>
    <row r="20" spans="1:17" ht="21.75">
      <c r="A20" s="4" t="s">
        <v>16</v>
      </c>
      <c r="C20" s="3">
        <v>16009162</v>
      </c>
      <c r="D20" s="4"/>
      <c r="E20" s="3">
        <v>37334026962</v>
      </c>
      <c r="F20" s="4"/>
      <c r="G20" s="3">
        <v>37139497620</v>
      </c>
      <c r="H20" s="4"/>
      <c r="I20" s="3">
        <v>194529342</v>
      </c>
      <c r="J20" s="4"/>
      <c r="K20" s="3">
        <v>16009162</v>
      </c>
      <c r="L20" s="4"/>
      <c r="M20" s="3">
        <v>37334026962</v>
      </c>
      <c r="N20" s="4"/>
      <c r="O20" s="3">
        <v>37517826383</v>
      </c>
      <c r="P20" s="4"/>
      <c r="Q20" s="3">
        <v>-183799420</v>
      </c>
    </row>
    <row r="21" spans="1:17" ht="21.75">
      <c r="A21" s="4" t="s">
        <v>31</v>
      </c>
      <c r="C21" s="3">
        <v>500000</v>
      </c>
      <c r="D21" s="4"/>
      <c r="E21" s="3">
        <v>9289397250</v>
      </c>
      <c r="F21" s="4"/>
      <c r="G21" s="3">
        <v>5947312054</v>
      </c>
      <c r="H21" s="4"/>
      <c r="I21" s="3">
        <v>3342085196</v>
      </c>
      <c r="J21" s="4"/>
      <c r="K21" s="3">
        <v>500000</v>
      </c>
      <c r="L21" s="4"/>
      <c r="M21" s="3">
        <v>9289397250</v>
      </c>
      <c r="N21" s="4"/>
      <c r="O21" s="3">
        <v>11125784773</v>
      </c>
      <c r="P21" s="4"/>
      <c r="Q21" s="3">
        <v>-1836387523</v>
      </c>
    </row>
    <row r="22" spans="1:17" ht="21.75">
      <c r="A22" s="4" t="s">
        <v>23</v>
      </c>
      <c r="C22" s="3">
        <v>20567480</v>
      </c>
      <c r="D22" s="4"/>
      <c r="E22" s="3">
        <v>58943233373</v>
      </c>
      <c r="F22" s="4"/>
      <c r="G22" s="3">
        <v>58853819910</v>
      </c>
      <c r="H22" s="4"/>
      <c r="I22" s="3">
        <v>89413463</v>
      </c>
      <c r="J22" s="4"/>
      <c r="K22" s="3">
        <v>20567480</v>
      </c>
      <c r="L22" s="4"/>
      <c r="M22" s="3">
        <v>58943233373</v>
      </c>
      <c r="N22" s="4"/>
      <c r="O22" s="3">
        <v>59546194464</v>
      </c>
      <c r="P22" s="4"/>
      <c r="Q22" s="3">
        <v>-602961090</v>
      </c>
    </row>
    <row r="23" spans="1:17" ht="21.75">
      <c r="A23" s="4" t="s">
        <v>29</v>
      </c>
      <c r="C23" s="3">
        <v>345836</v>
      </c>
      <c r="D23" s="4"/>
      <c r="E23" s="3">
        <v>12822929687</v>
      </c>
      <c r="F23" s="4"/>
      <c r="G23" s="3">
        <v>12666265681</v>
      </c>
      <c r="H23" s="4"/>
      <c r="I23" s="3">
        <v>156664006</v>
      </c>
      <c r="J23" s="4"/>
      <c r="K23" s="3">
        <v>345836</v>
      </c>
      <c r="L23" s="4"/>
      <c r="M23" s="3">
        <v>12822929687</v>
      </c>
      <c r="N23" s="4"/>
      <c r="O23" s="3">
        <v>12674981242</v>
      </c>
      <c r="P23" s="4"/>
      <c r="Q23" s="3">
        <v>147948445</v>
      </c>
    </row>
    <row r="24" spans="1:17" ht="21.75">
      <c r="A24" s="4" t="s">
        <v>33</v>
      </c>
      <c r="C24" s="3">
        <v>1000000</v>
      </c>
      <c r="D24" s="4"/>
      <c r="E24" s="3">
        <v>3847967550</v>
      </c>
      <c r="F24" s="4"/>
      <c r="G24" s="3">
        <v>3814649323</v>
      </c>
      <c r="H24" s="4"/>
      <c r="I24" s="3">
        <v>33318227</v>
      </c>
      <c r="J24" s="4"/>
      <c r="K24" s="3">
        <v>1000000</v>
      </c>
      <c r="L24" s="4"/>
      <c r="M24" s="3">
        <v>3847967550</v>
      </c>
      <c r="N24" s="4"/>
      <c r="O24" s="3">
        <v>3797344080</v>
      </c>
      <c r="P24" s="4"/>
      <c r="Q24" s="3">
        <v>50623470</v>
      </c>
    </row>
    <row r="25" spans="1:17" ht="21.75">
      <c r="A25" s="4" t="s">
        <v>18</v>
      </c>
      <c r="C25" s="3">
        <v>15095000</v>
      </c>
      <c r="D25" s="4"/>
      <c r="E25" s="3">
        <v>141468881823</v>
      </c>
      <c r="F25" s="4"/>
      <c r="G25" s="3">
        <v>137527445452</v>
      </c>
      <c r="H25" s="4"/>
      <c r="I25" s="3">
        <v>3941436371</v>
      </c>
      <c r="J25" s="4"/>
      <c r="K25" s="3">
        <v>15095000</v>
      </c>
      <c r="L25" s="4"/>
      <c r="M25" s="3">
        <v>141468881823</v>
      </c>
      <c r="N25" s="4"/>
      <c r="O25" s="3">
        <v>150799908418</v>
      </c>
      <c r="P25" s="4"/>
      <c r="Q25" s="3">
        <v>-9331026595</v>
      </c>
    </row>
    <row r="26" spans="1:17" ht="21.75">
      <c r="A26" s="4" t="s">
        <v>77</v>
      </c>
      <c r="C26" s="3">
        <v>290827</v>
      </c>
      <c r="D26" s="4"/>
      <c r="E26" s="3">
        <v>287635641362</v>
      </c>
      <c r="F26" s="4"/>
      <c r="G26" s="3">
        <v>282815527813</v>
      </c>
      <c r="H26" s="4"/>
      <c r="I26" s="3">
        <v>4820113549</v>
      </c>
      <c r="J26" s="4"/>
      <c r="K26" s="3">
        <v>290827</v>
      </c>
      <c r="L26" s="4"/>
      <c r="M26" s="3">
        <v>287635641362</v>
      </c>
      <c r="N26" s="4"/>
      <c r="O26" s="3">
        <v>243498203647</v>
      </c>
      <c r="P26" s="4"/>
      <c r="Q26" s="3">
        <v>44137437715</v>
      </c>
    </row>
    <row r="27" spans="1:17" ht="21.75">
      <c r="A27" s="4" t="s">
        <v>82</v>
      </c>
      <c r="C27" s="3">
        <v>288823</v>
      </c>
      <c r="D27" s="4"/>
      <c r="E27" s="3">
        <v>282319711086</v>
      </c>
      <c r="F27" s="4"/>
      <c r="G27" s="3">
        <v>277812626292</v>
      </c>
      <c r="H27" s="4"/>
      <c r="I27" s="3">
        <v>4507084794</v>
      </c>
      <c r="J27" s="4"/>
      <c r="K27" s="3">
        <v>288823</v>
      </c>
      <c r="L27" s="4"/>
      <c r="M27" s="3">
        <v>282319711086</v>
      </c>
      <c r="N27" s="4"/>
      <c r="O27" s="3">
        <v>258736455212</v>
      </c>
      <c r="P27" s="4"/>
      <c r="Q27" s="3">
        <v>23583255874</v>
      </c>
    </row>
    <row r="28" spans="1:17" ht="21.75">
      <c r="A28" s="4" t="s">
        <v>88</v>
      </c>
      <c r="C28" s="3">
        <v>199656</v>
      </c>
      <c r="D28" s="4"/>
      <c r="E28" s="3">
        <v>191205336932</v>
      </c>
      <c r="F28" s="4"/>
      <c r="G28" s="3">
        <v>188034880333</v>
      </c>
      <c r="H28" s="4"/>
      <c r="I28" s="3">
        <v>3170456599</v>
      </c>
      <c r="J28" s="4"/>
      <c r="K28" s="3">
        <v>199656</v>
      </c>
      <c r="L28" s="4"/>
      <c r="M28" s="3">
        <v>191205336932</v>
      </c>
      <c r="N28" s="4"/>
      <c r="O28" s="3">
        <v>162105297424</v>
      </c>
      <c r="P28" s="4"/>
      <c r="Q28" s="3">
        <v>29100039508</v>
      </c>
    </row>
    <row r="29" spans="1:17" ht="21.75">
      <c r="A29" s="4" t="s">
        <v>103</v>
      </c>
      <c r="C29" s="3">
        <v>46702</v>
      </c>
      <c r="D29" s="4"/>
      <c r="E29" s="3">
        <v>39812413830</v>
      </c>
      <c r="F29" s="4"/>
      <c r="G29" s="3">
        <v>39191387299</v>
      </c>
      <c r="H29" s="4"/>
      <c r="I29" s="3">
        <v>621026531</v>
      </c>
      <c r="J29" s="4"/>
      <c r="K29" s="3">
        <v>46702</v>
      </c>
      <c r="L29" s="4"/>
      <c r="M29" s="3">
        <v>39812413830</v>
      </c>
      <c r="N29" s="4"/>
      <c r="O29" s="3">
        <v>35018971346</v>
      </c>
      <c r="P29" s="4"/>
      <c r="Q29" s="3">
        <v>4793442484</v>
      </c>
    </row>
    <row r="30" spans="1:17" ht="21.75">
      <c r="A30" s="4" t="s">
        <v>58</v>
      </c>
      <c r="C30" s="3">
        <v>98571</v>
      </c>
      <c r="D30" s="4"/>
      <c r="E30" s="3">
        <v>82484517280</v>
      </c>
      <c r="F30" s="4"/>
      <c r="G30" s="3">
        <v>81211332758</v>
      </c>
      <c r="H30" s="4"/>
      <c r="I30" s="3">
        <v>1273184522</v>
      </c>
      <c r="J30" s="4"/>
      <c r="K30" s="3">
        <v>98571</v>
      </c>
      <c r="L30" s="4"/>
      <c r="M30" s="3">
        <v>82484517280</v>
      </c>
      <c r="N30" s="4"/>
      <c r="O30" s="3">
        <v>72362792410</v>
      </c>
      <c r="P30" s="4"/>
      <c r="Q30" s="3">
        <v>10121724870</v>
      </c>
    </row>
    <row r="31" spans="1:17" ht="21.75">
      <c r="A31" s="4" t="s">
        <v>61</v>
      </c>
      <c r="C31" s="3">
        <v>343079</v>
      </c>
      <c r="D31" s="4"/>
      <c r="E31" s="3">
        <v>282183833325</v>
      </c>
      <c r="F31" s="4"/>
      <c r="G31" s="3">
        <v>277848734482</v>
      </c>
      <c r="H31" s="4"/>
      <c r="I31" s="3">
        <v>4335098843</v>
      </c>
      <c r="J31" s="4"/>
      <c r="K31" s="3">
        <v>343079</v>
      </c>
      <c r="L31" s="4"/>
      <c r="M31" s="3">
        <v>282183833325</v>
      </c>
      <c r="N31" s="4"/>
      <c r="O31" s="3">
        <v>251352302919</v>
      </c>
      <c r="P31" s="4"/>
      <c r="Q31" s="3">
        <v>30831530406</v>
      </c>
    </row>
    <row r="32" spans="1:17" ht="21.75">
      <c r="A32" s="4" t="s">
        <v>64</v>
      </c>
      <c r="C32" s="3">
        <v>94578</v>
      </c>
      <c r="D32" s="4"/>
      <c r="E32" s="3">
        <v>75650261375</v>
      </c>
      <c r="F32" s="4"/>
      <c r="G32" s="3">
        <v>74504139317</v>
      </c>
      <c r="H32" s="4"/>
      <c r="I32" s="3">
        <v>1146122058</v>
      </c>
      <c r="J32" s="4"/>
      <c r="K32" s="3">
        <v>94578</v>
      </c>
      <c r="L32" s="4"/>
      <c r="M32" s="3">
        <v>75650261375</v>
      </c>
      <c r="N32" s="4"/>
      <c r="O32" s="3">
        <v>68572947338</v>
      </c>
      <c r="P32" s="4"/>
      <c r="Q32" s="3">
        <v>7077314037</v>
      </c>
    </row>
    <row r="33" spans="1:17" ht="21.75">
      <c r="A33" s="4" t="s">
        <v>73</v>
      </c>
      <c r="C33" s="3">
        <v>42628</v>
      </c>
      <c r="D33" s="4"/>
      <c r="E33" s="3">
        <v>27469471506</v>
      </c>
      <c r="F33" s="4"/>
      <c r="G33" s="3">
        <v>26993558945</v>
      </c>
      <c r="H33" s="4"/>
      <c r="I33" s="3">
        <v>475912561</v>
      </c>
      <c r="J33" s="4"/>
      <c r="K33" s="3">
        <v>42628</v>
      </c>
      <c r="L33" s="4"/>
      <c r="M33" s="3">
        <v>27469471506</v>
      </c>
      <c r="N33" s="4"/>
      <c r="O33" s="3">
        <v>25754829519</v>
      </c>
      <c r="P33" s="4"/>
      <c r="Q33" s="3">
        <v>1714641987</v>
      </c>
    </row>
    <row r="34" spans="1:17" ht="21.75">
      <c r="A34" s="4" t="s">
        <v>100</v>
      </c>
      <c r="C34" s="3">
        <v>16900</v>
      </c>
      <c r="D34" s="4"/>
      <c r="E34" s="3">
        <v>11114312927</v>
      </c>
      <c r="F34" s="4"/>
      <c r="G34" s="3">
        <v>10919863909</v>
      </c>
      <c r="H34" s="4"/>
      <c r="I34" s="3">
        <v>194449018</v>
      </c>
      <c r="J34" s="4"/>
      <c r="K34" s="3">
        <v>16900</v>
      </c>
      <c r="L34" s="4"/>
      <c r="M34" s="3">
        <v>11114312927</v>
      </c>
      <c r="N34" s="4"/>
      <c r="O34" s="3">
        <v>10753809438</v>
      </c>
      <c r="P34" s="4"/>
      <c r="Q34" s="3">
        <v>360503489</v>
      </c>
    </row>
    <row r="35" spans="1:17" ht="21.75">
      <c r="A35" s="4" t="s">
        <v>51</v>
      </c>
      <c r="C35" s="3">
        <v>20800</v>
      </c>
      <c r="D35" s="4"/>
      <c r="E35" s="3">
        <v>13250358657</v>
      </c>
      <c r="F35" s="4"/>
      <c r="G35" s="3">
        <v>13021168062</v>
      </c>
      <c r="H35" s="4"/>
      <c r="I35" s="3">
        <v>229190595</v>
      </c>
      <c r="J35" s="4"/>
      <c r="K35" s="3">
        <v>20800</v>
      </c>
      <c r="L35" s="4"/>
      <c r="M35" s="3">
        <v>13250358657</v>
      </c>
      <c r="N35" s="4"/>
      <c r="O35" s="3">
        <v>12458829532</v>
      </c>
      <c r="P35" s="4"/>
      <c r="Q35" s="3">
        <v>791529125</v>
      </c>
    </row>
    <row r="36" spans="1:17" ht="21.75">
      <c r="A36" s="4" t="s">
        <v>114</v>
      </c>
      <c r="C36" s="3">
        <v>200000</v>
      </c>
      <c r="D36" s="4"/>
      <c r="E36" s="3">
        <v>180819306359</v>
      </c>
      <c r="F36" s="4"/>
      <c r="G36" s="3">
        <v>177828199795</v>
      </c>
      <c r="H36" s="4"/>
      <c r="I36" s="3">
        <v>2991106564</v>
      </c>
      <c r="J36" s="4"/>
      <c r="K36" s="3">
        <v>200000</v>
      </c>
      <c r="L36" s="4"/>
      <c r="M36" s="3">
        <v>180819306359</v>
      </c>
      <c r="N36" s="4"/>
      <c r="O36" s="3">
        <v>164929888100</v>
      </c>
      <c r="P36" s="4"/>
      <c r="Q36" s="3">
        <v>15889418259</v>
      </c>
    </row>
    <row r="37" spans="1:17" ht="21.75">
      <c r="A37" s="4" t="s">
        <v>117</v>
      </c>
      <c r="C37" s="3">
        <v>322645</v>
      </c>
      <c r="D37" s="4"/>
      <c r="E37" s="3">
        <v>287712958681</v>
      </c>
      <c r="F37" s="4"/>
      <c r="G37" s="3">
        <v>283052853512</v>
      </c>
      <c r="H37" s="4"/>
      <c r="I37" s="3">
        <v>4660105169</v>
      </c>
      <c r="J37" s="4"/>
      <c r="K37" s="3">
        <v>322645</v>
      </c>
      <c r="L37" s="4"/>
      <c r="M37" s="3">
        <v>287712958681</v>
      </c>
      <c r="N37" s="4"/>
      <c r="O37" s="3">
        <v>269953025052</v>
      </c>
      <c r="P37" s="4"/>
      <c r="Q37" s="3">
        <v>17759933629</v>
      </c>
    </row>
    <row r="38" spans="1:17" ht="21.75">
      <c r="A38" s="4" t="s">
        <v>120</v>
      </c>
      <c r="C38" s="3">
        <v>120000</v>
      </c>
      <c r="D38" s="4"/>
      <c r="E38" s="3">
        <v>106833287660</v>
      </c>
      <c r="F38" s="4"/>
      <c r="G38" s="3">
        <v>105101417938</v>
      </c>
      <c r="H38" s="4"/>
      <c r="I38" s="3">
        <v>1731869722</v>
      </c>
      <c r="J38" s="4"/>
      <c r="K38" s="3">
        <v>120000</v>
      </c>
      <c r="L38" s="4"/>
      <c r="M38" s="3">
        <v>106833287660</v>
      </c>
      <c r="N38" s="4"/>
      <c r="O38" s="3">
        <v>99642056849</v>
      </c>
      <c r="P38" s="4"/>
      <c r="Q38" s="3">
        <v>7191230811</v>
      </c>
    </row>
    <row r="39" spans="1:17" ht="21.75">
      <c r="A39" s="4" t="s">
        <v>111</v>
      </c>
      <c r="C39" s="3">
        <v>561474</v>
      </c>
      <c r="D39" s="4"/>
      <c r="E39" s="3">
        <v>488067376939</v>
      </c>
      <c r="F39" s="4"/>
      <c r="G39" s="3">
        <v>480216390654</v>
      </c>
      <c r="H39" s="4"/>
      <c r="I39" s="3">
        <v>7850986285</v>
      </c>
      <c r="J39" s="4"/>
      <c r="K39" s="3">
        <v>561474</v>
      </c>
      <c r="L39" s="4"/>
      <c r="M39" s="3">
        <v>488067376939</v>
      </c>
      <c r="N39" s="4"/>
      <c r="O39" s="3">
        <v>466051173961</v>
      </c>
      <c r="P39" s="4"/>
      <c r="Q39" s="3">
        <v>22016202978</v>
      </c>
    </row>
    <row r="40" spans="1:17" ht="21.75">
      <c r="A40" s="4" t="s">
        <v>144</v>
      </c>
      <c r="C40" s="3">
        <v>374600</v>
      </c>
      <c r="D40" s="4"/>
      <c r="E40" s="3">
        <v>303531770220</v>
      </c>
      <c r="F40" s="4"/>
      <c r="G40" s="3">
        <v>300105238091</v>
      </c>
      <c r="H40" s="4"/>
      <c r="I40" s="3">
        <v>3426532129</v>
      </c>
      <c r="J40" s="4"/>
      <c r="K40" s="3">
        <v>374600</v>
      </c>
      <c r="L40" s="4"/>
      <c r="M40" s="3">
        <v>303531770220</v>
      </c>
      <c r="N40" s="4"/>
      <c r="O40" s="3">
        <v>300105238091</v>
      </c>
      <c r="P40" s="4"/>
      <c r="Q40" s="3">
        <v>3426532129</v>
      </c>
    </row>
    <row r="41" spans="1:17" ht="21.75">
      <c r="A41" s="4" t="s">
        <v>123</v>
      </c>
      <c r="C41" s="3">
        <v>7770</v>
      </c>
      <c r="D41" s="4"/>
      <c r="E41" s="3">
        <v>7654455538</v>
      </c>
      <c r="F41" s="4"/>
      <c r="G41" s="3">
        <v>8564035108</v>
      </c>
      <c r="H41" s="4"/>
      <c r="I41" s="3">
        <v>-909579569</v>
      </c>
      <c r="J41" s="4"/>
      <c r="K41" s="3">
        <v>7770</v>
      </c>
      <c r="L41" s="4"/>
      <c r="M41" s="3">
        <v>7654455538</v>
      </c>
      <c r="N41" s="4"/>
      <c r="O41" s="3">
        <v>7605276000</v>
      </c>
      <c r="P41" s="4"/>
      <c r="Q41" s="3">
        <v>49179538</v>
      </c>
    </row>
    <row r="42" spans="1:17" ht="21.75">
      <c r="A42" s="4" t="s">
        <v>126</v>
      </c>
      <c r="C42" s="3">
        <v>110000</v>
      </c>
      <c r="D42" s="4"/>
      <c r="E42" s="3">
        <v>101907305952</v>
      </c>
      <c r="F42" s="4"/>
      <c r="G42" s="3">
        <v>102096017895</v>
      </c>
      <c r="H42" s="4"/>
      <c r="I42" s="3">
        <v>-188711942</v>
      </c>
      <c r="J42" s="4"/>
      <c r="K42" s="3">
        <v>110000</v>
      </c>
      <c r="L42" s="4"/>
      <c r="M42" s="3">
        <v>101907305952</v>
      </c>
      <c r="N42" s="4"/>
      <c r="O42" s="3">
        <v>102883000000</v>
      </c>
      <c r="P42" s="4"/>
      <c r="Q42" s="3">
        <v>-975694047</v>
      </c>
    </row>
    <row r="43" spans="1:17" ht="21.75">
      <c r="A43" s="4" t="s">
        <v>129</v>
      </c>
      <c r="C43" s="3">
        <v>95240</v>
      </c>
      <c r="D43" s="4"/>
      <c r="E43" s="3">
        <v>92426141165</v>
      </c>
      <c r="F43" s="4"/>
      <c r="G43" s="3">
        <v>92506128264</v>
      </c>
      <c r="H43" s="4"/>
      <c r="I43" s="3">
        <v>-79987098</v>
      </c>
      <c r="J43" s="4"/>
      <c r="K43" s="3">
        <v>95240</v>
      </c>
      <c r="L43" s="4"/>
      <c r="M43" s="3">
        <v>92426141165</v>
      </c>
      <c r="N43" s="4"/>
      <c r="O43" s="3">
        <v>89987582075</v>
      </c>
      <c r="P43" s="4"/>
      <c r="Q43" s="3">
        <v>2438559090</v>
      </c>
    </row>
    <row r="44" spans="1:17" ht="21.75">
      <c r="A44" s="4" t="s">
        <v>132</v>
      </c>
      <c r="C44" s="3">
        <v>200000</v>
      </c>
      <c r="D44" s="4"/>
      <c r="E44" s="3">
        <v>192064182056</v>
      </c>
      <c r="F44" s="4"/>
      <c r="G44" s="3">
        <v>191847621315</v>
      </c>
      <c r="H44" s="4"/>
      <c r="I44" s="3">
        <v>216560741</v>
      </c>
      <c r="J44" s="4"/>
      <c r="K44" s="3">
        <v>200000</v>
      </c>
      <c r="L44" s="4"/>
      <c r="M44" s="3">
        <v>192064182056</v>
      </c>
      <c r="N44" s="4"/>
      <c r="O44" s="3">
        <v>189467252835</v>
      </c>
      <c r="P44" s="4"/>
      <c r="Q44" s="3">
        <v>2596929221</v>
      </c>
    </row>
    <row r="45" spans="1:17" ht="21.75">
      <c r="A45" s="4" t="s">
        <v>143</v>
      </c>
      <c r="C45" s="3">
        <v>327254</v>
      </c>
      <c r="D45" s="4"/>
      <c r="E45" s="3">
        <v>314624846990</v>
      </c>
      <c r="F45" s="4"/>
      <c r="G45" s="3">
        <v>313867391294</v>
      </c>
      <c r="H45" s="4"/>
      <c r="I45" s="3">
        <v>757455696</v>
      </c>
      <c r="J45" s="4"/>
      <c r="K45" s="3">
        <v>327254</v>
      </c>
      <c r="L45" s="4"/>
      <c r="M45" s="3">
        <v>314624846990</v>
      </c>
      <c r="N45" s="4"/>
      <c r="O45" s="3">
        <v>308927325770</v>
      </c>
      <c r="P45" s="4"/>
      <c r="Q45" s="3">
        <v>5697521220</v>
      </c>
    </row>
    <row r="46" spans="1:17" ht="21.75">
      <c r="A46" s="4" t="s">
        <v>134</v>
      </c>
      <c r="C46" s="3">
        <v>65900</v>
      </c>
      <c r="D46" s="4"/>
      <c r="E46" s="3">
        <v>64951984018</v>
      </c>
      <c r="F46" s="4"/>
      <c r="G46" s="3">
        <v>66210430884</v>
      </c>
      <c r="H46" s="4"/>
      <c r="I46" s="3">
        <v>-1258446865</v>
      </c>
      <c r="J46" s="4"/>
      <c r="K46" s="3">
        <v>65900</v>
      </c>
      <c r="L46" s="4"/>
      <c r="M46" s="3">
        <v>64951984018</v>
      </c>
      <c r="N46" s="4"/>
      <c r="O46" s="3">
        <v>62662374086</v>
      </c>
      <c r="P46" s="4"/>
      <c r="Q46" s="3">
        <v>2289609932</v>
      </c>
    </row>
    <row r="47" spans="1:17" ht="21.75">
      <c r="A47" s="4" t="s">
        <v>137</v>
      </c>
      <c r="C47" s="3">
        <v>13900</v>
      </c>
      <c r="D47" s="4"/>
      <c r="E47" s="3">
        <v>13475886652</v>
      </c>
      <c r="F47" s="4"/>
      <c r="G47" s="3">
        <v>13826696557</v>
      </c>
      <c r="H47" s="4"/>
      <c r="I47" s="3">
        <v>-350809904</v>
      </c>
      <c r="J47" s="4"/>
      <c r="K47" s="3">
        <v>13900</v>
      </c>
      <c r="L47" s="4"/>
      <c r="M47" s="3">
        <v>13475886652</v>
      </c>
      <c r="N47" s="4"/>
      <c r="O47" s="3">
        <v>13071442172</v>
      </c>
      <c r="P47" s="4"/>
      <c r="Q47" s="3">
        <v>404444480</v>
      </c>
    </row>
    <row r="48" spans="1:17" ht="21.75">
      <c r="A48" s="4" t="s">
        <v>95</v>
      </c>
      <c r="C48" s="3">
        <v>1500</v>
      </c>
      <c r="D48" s="4"/>
      <c r="E48" s="3">
        <v>965509969</v>
      </c>
      <c r="F48" s="4"/>
      <c r="G48" s="3">
        <v>977567783</v>
      </c>
      <c r="H48" s="4"/>
      <c r="I48" s="3">
        <v>-12057813</v>
      </c>
      <c r="J48" s="4"/>
      <c r="K48" s="3">
        <v>1500</v>
      </c>
      <c r="L48" s="4"/>
      <c r="M48" s="3">
        <v>965509969</v>
      </c>
      <c r="N48" s="4"/>
      <c r="O48" s="3">
        <v>969116298</v>
      </c>
      <c r="P48" s="4"/>
      <c r="Q48" s="3">
        <v>-3606328</v>
      </c>
    </row>
    <row r="49" spans="1:17" ht="21.75">
      <c r="A49" s="4" t="s">
        <v>92</v>
      </c>
      <c r="C49" s="3">
        <v>27</v>
      </c>
      <c r="D49" s="4"/>
      <c r="E49" s="3">
        <v>24582553</v>
      </c>
      <c r="F49" s="4"/>
      <c r="G49" s="3">
        <v>24305583</v>
      </c>
      <c r="H49" s="4"/>
      <c r="I49" s="3">
        <v>276970</v>
      </c>
      <c r="J49" s="4"/>
      <c r="K49" s="3">
        <v>27</v>
      </c>
      <c r="L49" s="4"/>
      <c r="M49" s="3">
        <v>24582553</v>
      </c>
      <c r="N49" s="4"/>
      <c r="O49" s="3">
        <v>21356596</v>
      </c>
      <c r="P49" s="4"/>
      <c r="Q49" s="3">
        <v>3225957</v>
      </c>
    </row>
    <row r="50" spans="1:17" ht="21.75">
      <c r="A50" s="4" t="s">
        <v>55</v>
      </c>
      <c r="C50" s="3">
        <v>24000</v>
      </c>
      <c r="D50" s="4"/>
      <c r="E50" s="3">
        <v>14448260778</v>
      </c>
      <c r="F50" s="4"/>
      <c r="G50" s="3">
        <v>15152852139</v>
      </c>
      <c r="H50" s="4"/>
      <c r="I50" s="3">
        <v>-704591361</v>
      </c>
      <c r="J50" s="4"/>
      <c r="K50" s="3">
        <v>24000</v>
      </c>
      <c r="L50" s="4"/>
      <c r="M50" s="3">
        <v>14448260778</v>
      </c>
      <c r="N50" s="4"/>
      <c r="O50" s="3">
        <v>14012006282</v>
      </c>
      <c r="P50" s="4"/>
      <c r="Q50" s="3">
        <v>436254496</v>
      </c>
    </row>
    <row r="51" spans="1:17" ht="21.75">
      <c r="A51" s="4" t="s">
        <v>71</v>
      </c>
      <c r="C51" s="3">
        <v>28</v>
      </c>
      <c r="D51" s="4"/>
      <c r="E51" s="3">
        <v>22262404</v>
      </c>
      <c r="F51" s="4"/>
      <c r="G51" s="3">
        <v>22257085</v>
      </c>
      <c r="H51" s="4"/>
      <c r="I51" s="3">
        <v>5319</v>
      </c>
      <c r="J51" s="4"/>
      <c r="K51" s="3">
        <v>28</v>
      </c>
      <c r="L51" s="4"/>
      <c r="M51" s="3">
        <v>22262404</v>
      </c>
      <c r="N51" s="4"/>
      <c r="O51" s="3">
        <v>20580474</v>
      </c>
      <c r="P51" s="4"/>
      <c r="Q51" s="3">
        <v>1681930</v>
      </c>
    </row>
    <row r="52" spans="1:17" ht="21.75">
      <c r="A52" s="4" t="s">
        <v>68</v>
      </c>
      <c r="C52" s="3">
        <v>14</v>
      </c>
      <c r="D52" s="4"/>
      <c r="E52" s="3">
        <v>11341443</v>
      </c>
      <c r="F52" s="4"/>
      <c r="G52" s="3">
        <v>11352082</v>
      </c>
      <c r="H52" s="4"/>
      <c r="I52" s="3">
        <v>-10638</v>
      </c>
      <c r="J52" s="4"/>
      <c r="K52" s="3">
        <v>14</v>
      </c>
      <c r="L52" s="4"/>
      <c r="M52" s="3">
        <v>11341443</v>
      </c>
      <c r="N52" s="4"/>
      <c r="O52" s="3">
        <v>10645232</v>
      </c>
      <c r="P52" s="4"/>
      <c r="Q52" s="3">
        <v>696211</v>
      </c>
    </row>
    <row r="53" spans="1:17" ht="21.75">
      <c r="A53" s="4" t="s">
        <v>80</v>
      </c>
      <c r="C53" s="3">
        <v>5100</v>
      </c>
      <c r="D53" s="4"/>
      <c r="E53" s="3">
        <v>3485371161</v>
      </c>
      <c r="F53" s="4"/>
      <c r="G53" s="3">
        <v>3535597056</v>
      </c>
      <c r="H53" s="4"/>
      <c r="I53" s="3">
        <v>-50225894</v>
      </c>
      <c r="J53" s="4"/>
      <c r="K53" s="3">
        <v>5100</v>
      </c>
      <c r="L53" s="4"/>
      <c r="M53" s="3">
        <v>3485371161</v>
      </c>
      <c r="N53" s="4"/>
      <c r="O53" s="3">
        <v>3421020936</v>
      </c>
      <c r="P53" s="4"/>
      <c r="Q53" s="3">
        <v>64350225</v>
      </c>
    </row>
    <row r="54" spans="1:17" ht="21.75">
      <c r="A54" s="4" t="s">
        <v>97</v>
      </c>
      <c r="C54" s="3">
        <v>409</v>
      </c>
      <c r="D54" s="4"/>
      <c r="E54" s="3">
        <v>364148486</v>
      </c>
      <c r="F54" s="4"/>
      <c r="G54" s="3">
        <v>359854764</v>
      </c>
      <c r="H54" s="4"/>
      <c r="I54" s="3">
        <v>4293722</v>
      </c>
      <c r="J54" s="4"/>
      <c r="K54" s="3">
        <v>409</v>
      </c>
      <c r="L54" s="4"/>
      <c r="M54" s="3">
        <v>364148486</v>
      </c>
      <c r="N54" s="4"/>
      <c r="O54" s="3">
        <v>333240765</v>
      </c>
      <c r="P54" s="4"/>
      <c r="Q54" s="3">
        <v>30907721</v>
      </c>
    </row>
    <row r="55" spans="1:17" ht="21.75">
      <c r="A55" s="4" t="s">
        <v>106</v>
      </c>
      <c r="C55" s="3">
        <v>19</v>
      </c>
      <c r="D55" s="4"/>
      <c r="E55" s="3">
        <v>16019036</v>
      </c>
      <c r="F55" s="4"/>
      <c r="G55" s="3">
        <v>15939630</v>
      </c>
      <c r="H55" s="4"/>
      <c r="I55" s="3">
        <v>79406</v>
      </c>
      <c r="J55" s="4"/>
      <c r="K55" s="3">
        <v>19</v>
      </c>
      <c r="L55" s="4"/>
      <c r="M55" s="3">
        <v>16019036</v>
      </c>
      <c r="N55" s="4"/>
      <c r="O55" s="3">
        <v>14536425</v>
      </c>
      <c r="P55" s="4"/>
      <c r="Q55" s="3">
        <v>1482611</v>
      </c>
    </row>
    <row r="56" spans="1:17" ht="21.75">
      <c r="A56" s="4" t="s">
        <v>91</v>
      </c>
      <c r="C56" s="3">
        <v>8800</v>
      </c>
      <c r="D56" s="4"/>
      <c r="E56" s="3">
        <v>5767882381</v>
      </c>
      <c r="F56" s="4"/>
      <c r="G56" s="3">
        <v>5827447583</v>
      </c>
      <c r="H56" s="4"/>
      <c r="I56" s="3">
        <v>-59565201</v>
      </c>
      <c r="J56" s="4"/>
      <c r="K56" s="3">
        <v>8800</v>
      </c>
      <c r="L56" s="4"/>
      <c r="M56" s="3">
        <v>5767882381</v>
      </c>
      <c r="N56" s="4"/>
      <c r="O56" s="3">
        <v>5853739795</v>
      </c>
      <c r="P56" s="4"/>
      <c r="Q56" s="3">
        <v>-85857413</v>
      </c>
    </row>
    <row r="57" spans="1:17" ht="21.75">
      <c r="A57" s="4" t="s">
        <v>85</v>
      </c>
      <c r="C57" s="3">
        <v>2600</v>
      </c>
      <c r="D57" s="4"/>
      <c r="E57" s="3">
        <v>1744803697</v>
      </c>
      <c r="F57" s="4"/>
      <c r="G57" s="3">
        <v>1762012577</v>
      </c>
      <c r="H57" s="4"/>
      <c r="I57" s="3">
        <v>-17208880</v>
      </c>
      <c r="J57" s="4"/>
      <c r="K57" s="3">
        <v>2600</v>
      </c>
      <c r="L57" s="4"/>
      <c r="M57" s="3">
        <v>1744803697</v>
      </c>
      <c r="N57" s="4"/>
      <c r="O57" s="3">
        <v>1764885584</v>
      </c>
      <c r="P57" s="4"/>
      <c r="Q57" s="3">
        <v>-20081887</v>
      </c>
    </row>
    <row r="58" spans="1:17" ht="22.5" thickBot="1">
      <c r="E58" s="6">
        <f>SUM(E8:E57)</f>
        <v>4078790607140</v>
      </c>
      <c r="F58" s="4"/>
      <c r="G58" s="6">
        <f>SUM(G8:G57)</f>
        <v>4021500805000</v>
      </c>
      <c r="H58" s="4"/>
      <c r="I58" s="6">
        <f>SUM(I8:I57)</f>
        <v>57289802149</v>
      </c>
      <c r="J58" s="4"/>
      <c r="K58" s="4"/>
      <c r="L58" s="4"/>
      <c r="M58" s="6">
        <f>SUM(M8:M57)</f>
        <v>4078790607140</v>
      </c>
      <c r="N58" s="4"/>
      <c r="O58" s="6">
        <f>SUM(O8:O57)</f>
        <v>3875409873609</v>
      </c>
      <c r="P58" s="4"/>
      <c r="Q58" s="6">
        <f>SUM(Q8:Q57)</f>
        <v>203380733538</v>
      </c>
    </row>
    <row r="59" spans="1:17" ht="18.7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7"/>
  <sheetViews>
    <sheetView rightToLeft="1" topLeftCell="A2" workbookViewId="0">
      <selection activeCell="E69" sqref="E69"/>
    </sheetView>
  </sheetViews>
  <sheetFormatPr defaultRowHeight="18"/>
  <cols>
    <col min="1" max="1" width="31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7.75">
      <c r="A3" s="16" t="s">
        <v>191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7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7">
      <c r="A6" s="19" t="s">
        <v>3</v>
      </c>
      <c r="C6" s="18" t="s">
        <v>193</v>
      </c>
      <c r="D6" s="18" t="s">
        <v>193</v>
      </c>
      <c r="E6" s="18" t="s">
        <v>193</v>
      </c>
      <c r="F6" s="18" t="s">
        <v>193</v>
      </c>
      <c r="G6" s="18" t="s">
        <v>193</v>
      </c>
      <c r="H6" s="18" t="s">
        <v>193</v>
      </c>
      <c r="I6" s="18" t="s">
        <v>193</v>
      </c>
      <c r="K6" s="18" t="s">
        <v>194</v>
      </c>
      <c r="L6" s="18" t="s">
        <v>194</v>
      </c>
      <c r="M6" s="18" t="s">
        <v>194</v>
      </c>
      <c r="N6" s="18" t="s">
        <v>194</v>
      </c>
      <c r="O6" s="18" t="s">
        <v>194</v>
      </c>
      <c r="P6" s="18" t="s">
        <v>194</v>
      </c>
      <c r="Q6" s="18" t="s">
        <v>194</v>
      </c>
    </row>
    <row r="7" spans="1:17" ht="27">
      <c r="A7" s="18" t="s">
        <v>3</v>
      </c>
      <c r="C7" s="17" t="s">
        <v>7</v>
      </c>
      <c r="E7" s="17" t="s">
        <v>234</v>
      </c>
      <c r="G7" s="17" t="s">
        <v>235</v>
      </c>
      <c r="I7" s="17" t="s">
        <v>237</v>
      </c>
      <c r="K7" s="17" t="s">
        <v>7</v>
      </c>
      <c r="M7" s="17" t="s">
        <v>234</v>
      </c>
      <c r="O7" s="17" t="s">
        <v>235</v>
      </c>
      <c r="Q7" s="17" t="s">
        <v>237</v>
      </c>
    </row>
    <row r="8" spans="1:17" ht="21.75">
      <c r="A8" s="4" t="s">
        <v>31</v>
      </c>
      <c r="C8" s="3">
        <v>900000</v>
      </c>
      <c r="D8" s="4"/>
      <c r="E8" s="3">
        <v>17004219350</v>
      </c>
      <c r="F8" s="4"/>
      <c r="G8" s="3">
        <v>19866354659</v>
      </c>
      <c r="H8" s="4"/>
      <c r="I8" s="3">
        <v>-2862135309</v>
      </c>
      <c r="J8" s="4"/>
      <c r="K8" s="3">
        <v>2016003</v>
      </c>
      <c r="L8" s="4"/>
      <c r="M8" s="3">
        <v>35207717585</v>
      </c>
      <c r="N8" s="4"/>
      <c r="O8" s="3">
        <v>41515793332</v>
      </c>
      <c r="P8" s="4"/>
      <c r="Q8" s="3">
        <v>-6308075747</v>
      </c>
    </row>
    <row r="9" spans="1:17" ht="21.75">
      <c r="A9" s="4" t="s">
        <v>26</v>
      </c>
      <c r="C9" s="3">
        <v>40882</v>
      </c>
      <c r="D9" s="4"/>
      <c r="E9" s="3">
        <v>399478938</v>
      </c>
      <c r="F9" s="4"/>
      <c r="G9" s="3">
        <v>380813574</v>
      </c>
      <c r="H9" s="4"/>
      <c r="I9" s="3">
        <v>18665364</v>
      </c>
      <c r="J9" s="4"/>
      <c r="K9" s="3">
        <v>3721447</v>
      </c>
      <c r="L9" s="4"/>
      <c r="M9" s="3">
        <v>34015174847</v>
      </c>
      <c r="N9" s="4"/>
      <c r="O9" s="3">
        <v>34062254808</v>
      </c>
      <c r="P9" s="4"/>
      <c r="Q9" s="3">
        <v>-47079961</v>
      </c>
    </row>
    <row r="10" spans="1:17" ht="21.75">
      <c r="A10" s="4" t="s">
        <v>18</v>
      </c>
      <c r="C10" s="3">
        <v>2000000</v>
      </c>
      <c r="D10" s="4"/>
      <c r="E10" s="3">
        <v>17634358170</v>
      </c>
      <c r="F10" s="4"/>
      <c r="G10" s="3">
        <v>19983561790</v>
      </c>
      <c r="H10" s="4"/>
      <c r="I10" s="3">
        <v>-2349203620</v>
      </c>
      <c r="J10" s="4"/>
      <c r="K10" s="3">
        <v>7905000</v>
      </c>
      <c r="L10" s="4"/>
      <c r="M10" s="3">
        <v>66086888936</v>
      </c>
      <c r="N10" s="4"/>
      <c r="O10" s="3">
        <v>71523595452</v>
      </c>
      <c r="P10" s="4"/>
      <c r="Q10" s="3">
        <v>-5436706516</v>
      </c>
    </row>
    <row r="11" spans="1:17" ht="21.75">
      <c r="A11" s="4" t="s">
        <v>17</v>
      </c>
      <c r="C11" s="3">
        <v>1000000</v>
      </c>
      <c r="D11" s="4"/>
      <c r="E11" s="3">
        <v>3251537567</v>
      </c>
      <c r="F11" s="4"/>
      <c r="G11" s="3">
        <v>3103443904</v>
      </c>
      <c r="H11" s="4"/>
      <c r="I11" s="3">
        <v>148093663</v>
      </c>
      <c r="J11" s="4"/>
      <c r="K11" s="3">
        <v>1000000</v>
      </c>
      <c r="L11" s="4"/>
      <c r="M11" s="3">
        <v>3251537567</v>
      </c>
      <c r="N11" s="4"/>
      <c r="O11" s="3">
        <v>3103443904</v>
      </c>
      <c r="P11" s="4"/>
      <c r="Q11" s="3">
        <v>148093663</v>
      </c>
    </row>
    <row r="12" spans="1:17" ht="21.75">
      <c r="A12" s="4" t="s">
        <v>20</v>
      </c>
      <c r="C12" s="3">
        <v>500000</v>
      </c>
      <c r="D12" s="4"/>
      <c r="E12" s="3">
        <v>16286930708</v>
      </c>
      <c r="F12" s="4"/>
      <c r="G12" s="3">
        <v>19644992926</v>
      </c>
      <c r="H12" s="4"/>
      <c r="I12" s="3">
        <v>-3358062218</v>
      </c>
      <c r="J12" s="4"/>
      <c r="K12" s="3">
        <v>1490000</v>
      </c>
      <c r="L12" s="4"/>
      <c r="M12" s="3">
        <v>57307675143</v>
      </c>
      <c r="N12" s="4"/>
      <c r="O12" s="3">
        <v>62309260158</v>
      </c>
      <c r="P12" s="4"/>
      <c r="Q12" s="3">
        <v>-5001585015</v>
      </c>
    </row>
    <row r="13" spans="1:17" ht="21.75">
      <c r="A13" s="4" t="s">
        <v>16</v>
      </c>
      <c r="C13" s="3">
        <v>16163739</v>
      </c>
      <c r="D13" s="4"/>
      <c r="E13" s="3">
        <v>37177851007</v>
      </c>
      <c r="F13" s="4"/>
      <c r="G13" s="3">
        <v>36676727733</v>
      </c>
      <c r="H13" s="4"/>
      <c r="I13" s="3">
        <v>501123274</v>
      </c>
      <c r="J13" s="4"/>
      <c r="K13" s="3">
        <v>38809104</v>
      </c>
      <c r="L13" s="4"/>
      <c r="M13" s="3">
        <v>88114574393</v>
      </c>
      <c r="N13" s="4"/>
      <c r="O13" s="3">
        <v>86437531264</v>
      </c>
      <c r="P13" s="4"/>
      <c r="Q13" s="3">
        <v>1677043129</v>
      </c>
    </row>
    <row r="14" spans="1:17" ht="21.75">
      <c r="A14" s="4" t="s">
        <v>28</v>
      </c>
      <c r="C14" s="3">
        <v>1500000</v>
      </c>
      <c r="D14" s="4"/>
      <c r="E14" s="3">
        <v>25396313561</v>
      </c>
      <c r="F14" s="4"/>
      <c r="G14" s="3">
        <v>26908502076</v>
      </c>
      <c r="H14" s="4"/>
      <c r="I14" s="3">
        <v>-1512188515</v>
      </c>
      <c r="J14" s="4"/>
      <c r="K14" s="3">
        <v>3500000</v>
      </c>
      <c r="L14" s="4"/>
      <c r="M14" s="3">
        <v>53891801528</v>
      </c>
      <c r="N14" s="4"/>
      <c r="O14" s="3">
        <v>57151158817</v>
      </c>
      <c r="P14" s="4"/>
      <c r="Q14" s="3">
        <v>-3259357289</v>
      </c>
    </row>
    <row r="15" spans="1:17" ht="21.75">
      <c r="A15" s="4" t="s">
        <v>24</v>
      </c>
      <c r="C15" s="3">
        <v>61290000</v>
      </c>
      <c r="D15" s="4"/>
      <c r="E15" s="3">
        <v>53305251888</v>
      </c>
      <c r="F15" s="4"/>
      <c r="G15" s="3">
        <v>60888420985</v>
      </c>
      <c r="H15" s="4"/>
      <c r="I15" s="3">
        <v>-7583169097</v>
      </c>
      <c r="J15" s="4"/>
      <c r="K15" s="3">
        <v>61290000</v>
      </c>
      <c r="L15" s="4"/>
      <c r="M15" s="3">
        <v>53305251888</v>
      </c>
      <c r="N15" s="4"/>
      <c r="O15" s="3">
        <v>60888420985</v>
      </c>
      <c r="P15" s="4"/>
      <c r="Q15" s="3">
        <v>-7583169097</v>
      </c>
    </row>
    <row r="16" spans="1:17" ht="21.75">
      <c r="A16" s="4" t="s">
        <v>238</v>
      </c>
      <c r="C16" s="3">
        <v>0</v>
      </c>
      <c r="D16" s="4"/>
      <c r="E16" s="3">
        <v>0</v>
      </c>
      <c r="F16" s="4"/>
      <c r="G16" s="3">
        <v>0</v>
      </c>
      <c r="H16" s="4"/>
      <c r="I16" s="3">
        <v>0</v>
      </c>
      <c r="J16" s="4"/>
      <c r="K16" s="3">
        <v>300000</v>
      </c>
      <c r="L16" s="4"/>
      <c r="M16" s="3">
        <v>3357634835</v>
      </c>
      <c r="N16" s="4"/>
      <c r="O16" s="3">
        <v>3380351735</v>
      </c>
      <c r="P16" s="4"/>
      <c r="Q16" s="3">
        <v>-22716900</v>
      </c>
    </row>
    <row r="17" spans="1:17" ht="21.75">
      <c r="A17" s="4" t="s">
        <v>15</v>
      </c>
      <c r="C17" s="3">
        <v>0</v>
      </c>
      <c r="D17" s="4"/>
      <c r="E17" s="3">
        <v>0</v>
      </c>
      <c r="F17" s="4"/>
      <c r="G17" s="3">
        <v>0</v>
      </c>
      <c r="H17" s="4"/>
      <c r="I17" s="3">
        <v>0</v>
      </c>
      <c r="J17" s="4"/>
      <c r="K17" s="3">
        <v>1</v>
      </c>
      <c r="L17" s="4"/>
      <c r="M17" s="3">
        <v>1</v>
      </c>
      <c r="N17" s="4"/>
      <c r="O17" s="3">
        <v>7970</v>
      </c>
      <c r="P17" s="4"/>
      <c r="Q17" s="3">
        <v>-7969</v>
      </c>
    </row>
    <row r="18" spans="1:17" ht="21.75">
      <c r="A18" s="4" t="s">
        <v>239</v>
      </c>
      <c r="C18" s="3">
        <v>0</v>
      </c>
      <c r="D18" s="4"/>
      <c r="E18" s="3">
        <v>0</v>
      </c>
      <c r="F18" s="4"/>
      <c r="G18" s="3">
        <v>0</v>
      </c>
      <c r="H18" s="4"/>
      <c r="I18" s="3">
        <v>0</v>
      </c>
      <c r="J18" s="4"/>
      <c r="K18" s="3">
        <v>1117024</v>
      </c>
      <c r="L18" s="4"/>
      <c r="M18" s="3">
        <v>3538732032</v>
      </c>
      <c r="N18" s="4"/>
      <c r="O18" s="3">
        <v>2594781508</v>
      </c>
      <c r="P18" s="4"/>
      <c r="Q18" s="3">
        <v>943950524</v>
      </c>
    </row>
    <row r="19" spans="1:17" ht="21.75">
      <c r="A19" s="4" t="s">
        <v>240</v>
      </c>
      <c r="C19" s="3">
        <v>0</v>
      </c>
      <c r="D19" s="4"/>
      <c r="E19" s="3">
        <v>0</v>
      </c>
      <c r="F19" s="4"/>
      <c r="G19" s="3">
        <v>0</v>
      </c>
      <c r="H19" s="4"/>
      <c r="I19" s="3">
        <v>0</v>
      </c>
      <c r="J19" s="4"/>
      <c r="K19" s="3">
        <v>450000</v>
      </c>
      <c r="L19" s="4"/>
      <c r="M19" s="3">
        <v>31513579129</v>
      </c>
      <c r="N19" s="4"/>
      <c r="O19" s="3">
        <v>31535816314</v>
      </c>
      <c r="P19" s="4"/>
      <c r="Q19" s="3">
        <v>-22237185</v>
      </c>
    </row>
    <row r="20" spans="1:17" ht="21.75">
      <c r="A20" s="4" t="s">
        <v>27</v>
      </c>
      <c r="C20" s="3">
        <v>0</v>
      </c>
      <c r="D20" s="4"/>
      <c r="E20" s="3">
        <v>0</v>
      </c>
      <c r="F20" s="4"/>
      <c r="G20" s="3">
        <v>0</v>
      </c>
      <c r="H20" s="4"/>
      <c r="I20" s="3">
        <v>0</v>
      </c>
      <c r="J20" s="4"/>
      <c r="K20" s="3">
        <v>1</v>
      </c>
      <c r="L20" s="4"/>
      <c r="M20" s="3">
        <v>1</v>
      </c>
      <c r="N20" s="4"/>
      <c r="O20" s="3">
        <v>4021</v>
      </c>
      <c r="P20" s="4"/>
      <c r="Q20" s="3">
        <v>-4020</v>
      </c>
    </row>
    <row r="21" spans="1:17" ht="21.75">
      <c r="A21" s="4" t="s">
        <v>241</v>
      </c>
      <c r="C21" s="3">
        <v>0</v>
      </c>
      <c r="D21" s="4"/>
      <c r="E21" s="3">
        <v>0</v>
      </c>
      <c r="F21" s="4"/>
      <c r="G21" s="3">
        <v>0</v>
      </c>
      <c r="H21" s="4"/>
      <c r="I21" s="3">
        <v>0</v>
      </c>
      <c r="J21" s="4"/>
      <c r="K21" s="3">
        <v>16202961</v>
      </c>
      <c r="L21" s="4"/>
      <c r="M21" s="3">
        <v>123062963503</v>
      </c>
      <c r="N21" s="4"/>
      <c r="O21" s="3">
        <v>96583393568</v>
      </c>
      <c r="P21" s="4"/>
      <c r="Q21" s="3">
        <v>26479569935</v>
      </c>
    </row>
    <row r="22" spans="1:17" ht="21.75">
      <c r="A22" s="4" t="s">
        <v>242</v>
      </c>
      <c r="C22" s="3">
        <v>0</v>
      </c>
      <c r="D22" s="4"/>
      <c r="E22" s="3">
        <v>0</v>
      </c>
      <c r="F22" s="4"/>
      <c r="G22" s="3">
        <v>0</v>
      </c>
      <c r="H22" s="4"/>
      <c r="I22" s="3">
        <v>0</v>
      </c>
      <c r="J22" s="4"/>
      <c r="K22" s="3">
        <v>185000</v>
      </c>
      <c r="L22" s="4"/>
      <c r="M22" s="3">
        <v>43611479799</v>
      </c>
      <c r="N22" s="4"/>
      <c r="O22" s="3">
        <v>43868688951</v>
      </c>
      <c r="P22" s="4"/>
      <c r="Q22" s="3">
        <v>-257209152</v>
      </c>
    </row>
    <row r="23" spans="1:17" ht="21.75">
      <c r="A23" s="4" t="s">
        <v>243</v>
      </c>
      <c r="C23" s="3">
        <v>0</v>
      </c>
      <c r="D23" s="4"/>
      <c r="E23" s="3">
        <v>0</v>
      </c>
      <c r="F23" s="4"/>
      <c r="G23" s="3">
        <v>0</v>
      </c>
      <c r="H23" s="4"/>
      <c r="I23" s="3">
        <v>0</v>
      </c>
      <c r="J23" s="4"/>
      <c r="K23" s="3">
        <v>1000000</v>
      </c>
      <c r="L23" s="4"/>
      <c r="M23" s="3">
        <v>86387650775</v>
      </c>
      <c r="N23" s="4"/>
      <c r="O23" s="3">
        <v>82586097017</v>
      </c>
      <c r="P23" s="4"/>
      <c r="Q23" s="3">
        <v>3801553758</v>
      </c>
    </row>
    <row r="24" spans="1:17" ht="21.75">
      <c r="A24" s="4" t="s">
        <v>244</v>
      </c>
      <c r="C24" s="3">
        <v>0</v>
      </c>
      <c r="D24" s="4"/>
      <c r="E24" s="3">
        <v>0</v>
      </c>
      <c r="F24" s="4"/>
      <c r="G24" s="3">
        <v>0</v>
      </c>
      <c r="H24" s="4"/>
      <c r="I24" s="3">
        <v>0</v>
      </c>
      <c r="J24" s="4"/>
      <c r="K24" s="3">
        <v>15294927</v>
      </c>
      <c r="L24" s="4"/>
      <c r="M24" s="3">
        <v>154300317816</v>
      </c>
      <c r="N24" s="4"/>
      <c r="O24" s="3">
        <v>154628767034</v>
      </c>
      <c r="P24" s="4"/>
      <c r="Q24" s="3">
        <v>-328449218</v>
      </c>
    </row>
    <row r="25" spans="1:17" ht="21.75">
      <c r="A25" s="4" t="s">
        <v>225</v>
      </c>
      <c r="C25" s="3">
        <v>0</v>
      </c>
      <c r="D25" s="4"/>
      <c r="E25" s="3">
        <v>0</v>
      </c>
      <c r="F25" s="4"/>
      <c r="G25" s="3">
        <v>0</v>
      </c>
      <c r="H25" s="4"/>
      <c r="I25" s="3">
        <v>0</v>
      </c>
      <c r="J25" s="4"/>
      <c r="K25" s="3">
        <v>13481229</v>
      </c>
      <c r="L25" s="4"/>
      <c r="M25" s="3">
        <v>76950363440</v>
      </c>
      <c r="N25" s="4"/>
      <c r="O25" s="3">
        <v>85413719421</v>
      </c>
      <c r="P25" s="4"/>
      <c r="Q25" s="3">
        <v>-8463355981</v>
      </c>
    </row>
    <row r="26" spans="1:17" ht="21.75">
      <c r="A26" s="4" t="s">
        <v>245</v>
      </c>
      <c r="C26" s="3">
        <v>0</v>
      </c>
      <c r="D26" s="4"/>
      <c r="E26" s="3">
        <v>0</v>
      </c>
      <c r="F26" s="4"/>
      <c r="G26" s="3">
        <v>0</v>
      </c>
      <c r="H26" s="4"/>
      <c r="I26" s="3">
        <v>0</v>
      </c>
      <c r="J26" s="4"/>
      <c r="K26" s="3">
        <v>484258</v>
      </c>
      <c r="L26" s="4"/>
      <c r="M26" s="3">
        <v>97265640590</v>
      </c>
      <c r="N26" s="4"/>
      <c r="O26" s="3">
        <v>97389155444</v>
      </c>
      <c r="P26" s="4"/>
      <c r="Q26" s="3">
        <v>-123514854</v>
      </c>
    </row>
    <row r="27" spans="1:17" ht="21.75">
      <c r="A27" s="4" t="s">
        <v>227</v>
      </c>
      <c r="C27" s="3">
        <v>0</v>
      </c>
      <c r="D27" s="4"/>
      <c r="E27" s="3">
        <v>0</v>
      </c>
      <c r="F27" s="4"/>
      <c r="G27" s="3">
        <v>0</v>
      </c>
      <c r="H27" s="4"/>
      <c r="I27" s="3">
        <v>0</v>
      </c>
      <c r="J27" s="4"/>
      <c r="K27" s="3">
        <v>14781667</v>
      </c>
      <c r="L27" s="4"/>
      <c r="M27" s="3">
        <v>35339830678</v>
      </c>
      <c r="N27" s="4"/>
      <c r="O27" s="3">
        <v>39165294627</v>
      </c>
      <c r="P27" s="4"/>
      <c r="Q27" s="3">
        <v>-3825463949</v>
      </c>
    </row>
    <row r="28" spans="1:17" ht="21.75">
      <c r="A28" s="4" t="s">
        <v>246</v>
      </c>
      <c r="C28" s="3">
        <v>0</v>
      </c>
      <c r="D28" s="4"/>
      <c r="E28" s="3">
        <v>0</v>
      </c>
      <c r="F28" s="4"/>
      <c r="G28" s="3">
        <v>0</v>
      </c>
      <c r="H28" s="4"/>
      <c r="I28" s="3">
        <v>0</v>
      </c>
      <c r="J28" s="4"/>
      <c r="K28" s="3">
        <v>200000</v>
      </c>
      <c r="L28" s="4"/>
      <c r="M28" s="3">
        <v>2462282870</v>
      </c>
      <c r="N28" s="4"/>
      <c r="O28" s="3">
        <v>2462282870</v>
      </c>
      <c r="P28" s="4"/>
      <c r="Q28" s="3">
        <v>0</v>
      </c>
    </row>
    <row r="29" spans="1:17" ht="21.75">
      <c r="A29" s="4" t="s">
        <v>33</v>
      </c>
      <c r="C29" s="3">
        <v>0</v>
      </c>
      <c r="D29" s="4"/>
      <c r="E29" s="3">
        <v>0</v>
      </c>
      <c r="F29" s="4"/>
      <c r="G29" s="3">
        <v>0</v>
      </c>
      <c r="H29" s="4"/>
      <c r="I29" s="3">
        <v>0</v>
      </c>
      <c r="J29" s="4"/>
      <c r="K29" s="3">
        <v>14135832</v>
      </c>
      <c r="L29" s="4"/>
      <c r="M29" s="3">
        <v>45583972245</v>
      </c>
      <c r="N29" s="4"/>
      <c r="O29" s="3">
        <v>45076689404</v>
      </c>
      <c r="P29" s="4"/>
      <c r="Q29" s="3">
        <v>507282841</v>
      </c>
    </row>
    <row r="30" spans="1:17" ht="21.75">
      <c r="A30" s="4" t="s">
        <v>19</v>
      </c>
      <c r="C30" s="3">
        <v>0</v>
      </c>
      <c r="D30" s="4"/>
      <c r="E30" s="3">
        <v>0</v>
      </c>
      <c r="F30" s="4"/>
      <c r="G30" s="3">
        <v>0</v>
      </c>
      <c r="H30" s="4"/>
      <c r="I30" s="3">
        <v>0</v>
      </c>
      <c r="J30" s="4"/>
      <c r="K30" s="3">
        <v>6388881</v>
      </c>
      <c r="L30" s="4"/>
      <c r="M30" s="3">
        <v>73169669761</v>
      </c>
      <c r="N30" s="4"/>
      <c r="O30" s="3">
        <v>73149021862</v>
      </c>
      <c r="P30" s="4"/>
      <c r="Q30" s="3">
        <v>20647899</v>
      </c>
    </row>
    <row r="31" spans="1:17" ht="21.75">
      <c r="A31" s="4" t="s">
        <v>126</v>
      </c>
      <c r="C31" s="3">
        <v>25000</v>
      </c>
      <c r="D31" s="4"/>
      <c r="E31" s="3">
        <v>23127257430</v>
      </c>
      <c r="F31" s="4"/>
      <c r="G31" s="3">
        <v>23382500000</v>
      </c>
      <c r="H31" s="4"/>
      <c r="I31" s="3">
        <v>-255242570</v>
      </c>
      <c r="J31" s="4"/>
      <c r="K31" s="3">
        <v>25000</v>
      </c>
      <c r="L31" s="4"/>
      <c r="M31" s="3">
        <v>23127257430</v>
      </c>
      <c r="N31" s="4"/>
      <c r="O31" s="3">
        <v>23382500000</v>
      </c>
      <c r="P31" s="4"/>
      <c r="Q31" s="3">
        <v>-255242570</v>
      </c>
    </row>
    <row r="32" spans="1:17" ht="21.75">
      <c r="A32" s="4" t="s">
        <v>140</v>
      </c>
      <c r="C32" s="3">
        <v>210000</v>
      </c>
      <c r="D32" s="4"/>
      <c r="E32" s="3">
        <v>208367726505</v>
      </c>
      <c r="F32" s="4"/>
      <c r="G32" s="3">
        <v>200186739575</v>
      </c>
      <c r="H32" s="4"/>
      <c r="I32" s="3">
        <v>8180986930</v>
      </c>
      <c r="J32" s="4"/>
      <c r="K32" s="3">
        <v>260000</v>
      </c>
      <c r="L32" s="4"/>
      <c r="M32" s="3">
        <v>257958736505</v>
      </c>
      <c r="N32" s="4"/>
      <c r="O32" s="3">
        <v>247850248998</v>
      </c>
      <c r="P32" s="4"/>
      <c r="Q32" s="3">
        <v>10108487507</v>
      </c>
    </row>
    <row r="33" spans="1:17" ht="21.75">
      <c r="A33" s="4" t="s">
        <v>134</v>
      </c>
      <c r="C33" s="3">
        <v>34100</v>
      </c>
      <c r="D33" s="4"/>
      <c r="E33" s="3">
        <v>33752740211</v>
      </c>
      <c r="F33" s="4"/>
      <c r="G33" s="3">
        <v>32424688259</v>
      </c>
      <c r="H33" s="4"/>
      <c r="I33" s="3">
        <v>1328051952</v>
      </c>
      <c r="J33" s="4"/>
      <c r="K33" s="3">
        <v>34100</v>
      </c>
      <c r="L33" s="4"/>
      <c r="M33" s="3">
        <v>33752740211</v>
      </c>
      <c r="N33" s="4"/>
      <c r="O33" s="3">
        <v>32424688259</v>
      </c>
      <c r="P33" s="4"/>
      <c r="Q33" s="3">
        <v>1328051952</v>
      </c>
    </row>
    <row r="34" spans="1:17" ht="21.75">
      <c r="A34" s="4" t="s">
        <v>137</v>
      </c>
      <c r="C34" s="3">
        <v>11000</v>
      </c>
      <c r="D34" s="4"/>
      <c r="E34" s="3">
        <v>10720856495</v>
      </c>
      <c r="F34" s="4"/>
      <c r="G34" s="3">
        <v>10344306754</v>
      </c>
      <c r="H34" s="4"/>
      <c r="I34" s="3">
        <v>376549741</v>
      </c>
      <c r="J34" s="4"/>
      <c r="K34" s="3">
        <v>36100</v>
      </c>
      <c r="L34" s="4"/>
      <c r="M34" s="3">
        <v>35314398108</v>
      </c>
      <c r="N34" s="4"/>
      <c r="O34" s="3">
        <v>33948133984</v>
      </c>
      <c r="P34" s="4"/>
      <c r="Q34" s="3">
        <v>1366264124</v>
      </c>
    </row>
    <row r="35" spans="1:17" ht="21.75">
      <c r="A35" s="4" t="s">
        <v>108</v>
      </c>
      <c r="C35" s="3">
        <v>64994</v>
      </c>
      <c r="D35" s="4"/>
      <c r="E35" s="3">
        <v>57945945078</v>
      </c>
      <c r="F35" s="4"/>
      <c r="G35" s="3">
        <v>52513083108</v>
      </c>
      <c r="H35" s="4"/>
      <c r="I35" s="3">
        <v>5432861970</v>
      </c>
      <c r="J35" s="4"/>
      <c r="K35" s="3">
        <v>65094</v>
      </c>
      <c r="L35" s="4"/>
      <c r="M35" s="3">
        <v>58032156451</v>
      </c>
      <c r="N35" s="4"/>
      <c r="O35" s="3">
        <v>52593879925</v>
      </c>
      <c r="P35" s="4"/>
      <c r="Q35" s="3">
        <v>5438276526</v>
      </c>
    </row>
    <row r="36" spans="1:17" ht="21.75">
      <c r="A36" s="4" t="s">
        <v>117</v>
      </c>
      <c r="C36" s="3">
        <v>100</v>
      </c>
      <c r="D36" s="4"/>
      <c r="E36" s="3">
        <v>87147204</v>
      </c>
      <c r="F36" s="4"/>
      <c r="G36" s="3">
        <v>83668746</v>
      </c>
      <c r="H36" s="4"/>
      <c r="I36" s="3">
        <v>3478458</v>
      </c>
      <c r="J36" s="4"/>
      <c r="K36" s="3">
        <v>100</v>
      </c>
      <c r="L36" s="4"/>
      <c r="M36" s="3">
        <v>87147204</v>
      </c>
      <c r="N36" s="4"/>
      <c r="O36" s="3">
        <v>83668746</v>
      </c>
      <c r="P36" s="4"/>
      <c r="Q36" s="3">
        <v>3478458</v>
      </c>
    </row>
    <row r="37" spans="1:17" ht="21.75">
      <c r="A37" s="4" t="s">
        <v>123</v>
      </c>
      <c r="C37" s="3">
        <v>141630</v>
      </c>
      <c r="D37" s="4"/>
      <c r="E37" s="3">
        <v>139402919848</v>
      </c>
      <c r="F37" s="4"/>
      <c r="G37" s="3">
        <v>138627444000</v>
      </c>
      <c r="H37" s="4"/>
      <c r="I37" s="3">
        <v>775475848</v>
      </c>
      <c r="J37" s="4"/>
      <c r="K37" s="3">
        <v>292230</v>
      </c>
      <c r="L37" s="4"/>
      <c r="M37" s="3">
        <v>288061987836</v>
      </c>
      <c r="N37" s="4"/>
      <c r="O37" s="3">
        <v>286034724000</v>
      </c>
      <c r="P37" s="4"/>
      <c r="Q37" s="3">
        <v>2027263836</v>
      </c>
    </row>
    <row r="38" spans="1:17" ht="21.75">
      <c r="A38" s="4" t="s">
        <v>212</v>
      </c>
      <c r="C38" s="3">
        <v>0</v>
      </c>
      <c r="D38" s="4"/>
      <c r="E38" s="3">
        <v>0</v>
      </c>
      <c r="F38" s="4"/>
      <c r="G38" s="3">
        <v>0</v>
      </c>
      <c r="H38" s="4"/>
      <c r="I38" s="3">
        <v>0</v>
      </c>
      <c r="J38" s="4"/>
      <c r="K38" s="3">
        <v>330000</v>
      </c>
      <c r="L38" s="4"/>
      <c r="M38" s="3">
        <v>326651871407</v>
      </c>
      <c r="N38" s="4"/>
      <c r="O38" s="3">
        <v>324779643869</v>
      </c>
      <c r="P38" s="4"/>
      <c r="Q38" s="3">
        <v>1872227538</v>
      </c>
    </row>
    <row r="39" spans="1:17" ht="21.75">
      <c r="A39" s="4" t="s">
        <v>210</v>
      </c>
      <c r="C39" s="3">
        <v>0</v>
      </c>
      <c r="D39" s="4"/>
      <c r="E39" s="3">
        <v>0</v>
      </c>
      <c r="F39" s="4"/>
      <c r="G39" s="3">
        <v>0</v>
      </c>
      <c r="H39" s="4"/>
      <c r="I39" s="3">
        <v>0</v>
      </c>
      <c r="J39" s="4"/>
      <c r="K39" s="3">
        <v>400000</v>
      </c>
      <c r="L39" s="4"/>
      <c r="M39" s="3">
        <v>399276784605</v>
      </c>
      <c r="N39" s="4"/>
      <c r="O39" s="3">
        <v>386037617997</v>
      </c>
      <c r="P39" s="4"/>
      <c r="Q39" s="3">
        <v>13239166608</v>
      </c>
    </row>
    <row r="40" spans="1:17" ht="21.75">
      <c r="A40" s="4" t="s">
        <v>88</v>
      </c>
      <c r="C40" s="3">
        <v>0</v>
      </c>
      <c r="D40" s="4"/>
      <c r="E40" s="3">
        <v>0</v>
      </c>
      <c r="F40" s="4"/>
      <c r="G40" s="3">
        <v>0</v>
      </c>
      <c r="H40" s="4"/>
      <c r="I40" s="3">
        <v>0</v>
      </c>
      <c r="J40" s="4"/>
      <c r="K40" s="3">
        <v>704058</v>
      </c>
      <c r="L40" s="4"/>
      <c r="M40" s="3">
        <v>626558145463</v>
      </c>
      <c r="N40" s="4"/>
      <c r="O40" s="3">
        <v>571532390330</v>
      </c>
      <c r="P40" s="4"/>
      <c r="Q40" s="3">
        <v>55025755133</v>
      </c>
    </row>
    <row r="41" spans="1:17" ht="21.75">
      <c r="A41" s="4" t="s">
        <v>55</v>
      </c>
      <c r="C41" s="3">
        <v>0</v>
      </c>
      <c r="D41" s="4"/>
      <c r="E41" s="3">
        <v>0</v>
      </c>
      <c r="F41" s="4"/>
      <c r="G41" s="3">
        <v>0</v>
      </c>
      <c r="H41" s="4"/>
      <c r="I41" s="3">
        <v>0</v>
      </c>
      <c r="J41" s="4"/>
      <c r="K41" s="3">
        <v>25000</v>
      </c>
      <c r="L41" s="4"/>
      <c r="M41" s="3">
        <v>15100762495</v>
      </c>
      <c r="N41" s="4"/>
      <c r="O41" s="3">
        <v>14595839878</v>
      </c>
      <c r="P41" s="4"/>
      <c r="Q41" s="3">
        <v>504922617</v>
      </c>
    </row>
    <row r="42" spans="1:17" ht="21.75">
      <c r="A42" s="4" t="s">
        <v>247</v>
      </c>
      <c r="C42" s="3">
        <v>0</v>
      </c>
      <c r="D42" s="4"/>
      <c r="E42" s="3">
        <v>0</v>
      </c>
      <c r="F42" s="4"/>
      <c r="G42" s="3">
        <v>0</v>
      </c>
      <c r="H42" s="4"/>
      <c r="I42" s="3">
        <v>0</v>
      </c>
      <c r="J42" s="4"/>
      <c r="K42" s="3">
        <v>191138</v>
      </c>
      <c r="L42" s="4"/>
      <c r="M42" s="3">
        <v>191138000000</v>
      </c>
      <c r="N42" s="4"/>
      <c r="O42" s="3">
        <v>170244424904</v>
      </c>
      <c r="P42" s="4"/>
      <c r="Q42" s="3">
        <v>20893575096</v>
      </c>
    </row>
    <row r="43" spans="1:17" ht="21.75">
      <c r="A43" s="4" t="s">
        <v>61</v>
      </c>
      <c r="C43" s="3">
        <v>0</v>
      </c>
      <c r="D43" s="4"/>
      <c r="E43" s="3">
        <v>0</v>
      </c>
      <c r="F43" s="4"/>
      <c r="G43" s="3">
        <v>0</v>
      </c>
      <c r="H43" s="4"/>
      <c r="I43" s="3">
        <v>0</v>
      </c>
      <c r="J43" s="4"/>
      <c r="K43" s="3">
        <v>220200</v>
      </c>
      <c r="L43" s="4"/>
      <c r="M43" s="3">
        <v>174156450433</v>
      </c>
      <c r="N43" s="4"/>
      <c r="O43" s="3">
        <v>161326624781</v>
      </c>
      <c r="P43" s="4"/>
      <c r="Q43" s="3">
        <v>12829825652</v>
      </c>
    </row>
    <row r="44" spans="1:17" ht="21.75">
      <c r="A44" s="4" t="s">
        <v>248</v>
      </c>
      <c r="C44" s="3">
        <v>0</v>
      </c>
      <c r="D44" s="4"/>
      <c r="E44" s="3">
        <v>0</v>
      </c>
      <c r="F44" s="4"/>
      <c r="G44" s="3">
        <v>0</v>
      </c>
      <c r="H44" s="4"/>
      <c r="I44" s="3">
        <v>0</v>
      </c>
      <c r="J44" s="4"/>
      <c r="K44" s="3">
        <v>385538</v>
      </c>
      <c r="L44" s="4"/>
      <c r="M44" s="3">
        <v>385538000000</v>
      </c>
      <c r="N44" s="4"/>
      <c r="O44" s="3">
        <v>362440255674</v>
      </c>
      <c r="P44" s="4"/>
      <c r="Q44" s="3">
        <v>23097744326</v>
      </c>
    </row>
    <row r="45" spans="1:17" ht="21.75">
      <c r="A45" s="4" t="s">
        <v>200</v>
      </c>
      <c r="C45" s="3">
        <v>0</v>
      </c>
      <c r="D45" s="4"/>
      <c r="E45" s="3">
        <v>0</v>
      </c>
      <c r="F45" s="4"/>
      <c r="G45" s="3">
        <v>0</v>
      </c>
      <c r="H45" s="4"/>
      <c r="I45" s="3">
        <v>0</v>
      </c>
      <c r="J45" s="4"/>
      <c r="K45" s="3">
        <v>55000</v>
      </c>
      <c r="L45" s="4"/>
      <c r="M45" s="3">
        <v>55000000000</v>
      </c>
      <c r="N45" s="4"/>
      <c r="O45" s="3">
        <v>54990031250</v>
      </c>
      <c r="P45" s="4"/>
      <c r="Q45" s="3">
        <v>9968750</v>
      </c>
    </row>
    <row r="46" spans="1:17" ht="21.75">
      <c r="A46" s="4" t="s">
        <v>203</v>
      </c>
      <c r="C46" s="3">
        <v>0</v>
      </c>
      <c r="D46" s="4"/>
      <c r="E46" s="3">
        <v>0</v>
      </c>
      <c r="F46" s="4"/>
      <c r="G46" s="3">
        <v>0</v>
      </c>
      <c r="H46" s="4"/>
      <c r="I46" s="3">
        <v>0</v>
      </c>
      <c r="J46" s="4"/>
      <c r="K46" s="3">
        <v>125000</v>
      </c>
      <c r="L46" s="4"/>
      <c r="M46" s="3">
        <v>123977525000</v>
      </c>
      <c r="N46" s="4"/>
      <c r="O46" s="3">
        <v>124977343750</v>
      </c>
      <c r="P46" s="4"/>
      <c r="Q46" s="3">
        <v>-999818750</v>
      </c>
    </row>
    <row r="47" spans="1:17" ht="21.75">
      <c r="A47" s="4" t="s">
        <v>249</v>
      </c>
      <c r="C47" s="3">
        <v>0</v>
      </c>
      <c r="D47" s="4"/>
      <c r="E47" s="3">
        <v>0</v>
      </c>
      <c r="F47" s="4"/>
      <c r="G47" s="3">
        <v>0</v>
      </c>
      <c r="H47" s="4"/>
      <c r="I47" s="3">
        <v>0</v>
      </c>
      <c r="J47" s="4"/>
      <c r="K47" s="3">
        <v>45710</v>
      </c>
      <c r="L47" s="4"/>
      <c r="M47" s="3">
        <v>45710000000</v>
      </c>
      <c r="N47" s="4"/>
      <c r="O47" s="3">
        <v>40847735905</v>
      </c>
      <c r="P47" s="4"/>
      <c r="Q47" s="3">
        <v>4862264095</v>
      </c>
    </row>
    <row r="48" spans="1:17" ht="21.75">
      <c r="A48" s="4" t="s">
        <v>214</v>
      </c>
      <c r="C48" s="3">
        <v>0</v>
      </c>
      <c r="D48" s="4"/>
      <c r="E48" s="3">
        <v>0</v>
      </c>
      <c r="F48" s="4"/>
      <c r="G48" s="3">
        <v>0</v>
      </c>
      <c r="H48" s="4"/>
      <c r="I48" s="3">
        <v>0</v>
      </c>
      <c r="J48" s="4"/>
      <c r="K48" s="3">
        <v>10000</v>
      </c>
      <c r="L48" s="4"/>
      <c r="M48" s="3">
        <v>10000000000</v>
      </c>
      <c r="N48" s="4"/>
      <c r="O48" s="3">
        <v>9997787572</v>
      </c>
      <c r="P48" s="4"/>
      <c r="Q48" s="3">
        <v>2212428</v>
      </c>
    </row>
    <row r="49" spans="1:17" ht="21.75">
      <c r="A49" s="4" t="s">
        <v>129</v>
      </c>
      <c r="C49" s="3">
        <v>0</v>
      </c>
      <c r="D49" s="4"/>
      <c r="E49" s="3">
        <v>0</v>
      </c>
      <c r="F49" s="4"/>
      <c r="G49" s="3">
        <v>0</v>
      </c>
      <c r="H49" s="4"/>
      <c r="I49" s="3">
        <v>0</v>
      </c>
      <c r="J49" s="4"/>
      <c r="K49" s="3">
        <v>104760</v>
      </c>
      <c r="L49" s="4"/>
      <c r="M49" s="3">
        <v>102035280344</v>
      </c>
      <c r="N49" s="4"/>
      <c r="O49" s="3">
        <v>98982560877</v>
      </c>
      <c r="P49" s="4"/>
      <c r="Q49" s="3">
        <v>3052719467</v>
      </c>
    </row>
    <row r="50" spans="1:17" ht="21.75">
      <c r="A50" s="4" t="s">
        <v>77</v>
      </c>
      <c r="C50" s="3">
        <v>0</v>
      </c>
      <c r="D50" s="4"/>
      <c r="E50" s="3">
        <v>0</v>
      </c>
      <c r="F50" s="4"/>
      <c r="G50" s="3">
        <v>0</v>
      </c>
      <c r="H50" s="4"/>
      <c r="I50" s="3">
        <v>0</v>
      </c>
      <c r="J50" s="4"/>
      <c r="K50" s="3">
        <v>188610</v>
      </c>
      <c r="L50" s="4"/>
      <c r="M50" s="3">
        <v>176492010110</v>
      </c>
      <c r="N50" s="4"/>
      <c r="O50" s="3">
        <v>157915861282</v>
      </c>
      <c r="P50" s="4"/>
      <c r="Q50" s="3">
        <v>18576148828</v>
      </c>
    </row>
    <row r="51" spans="1:17" ht="21.75">
      <c r="A51" s="4" t="s">
        <v>85</v>
      </c>
      <c r="C51" s="3">
        <v>0</v>
      </c>
      <c r="D51" s="4"/>
      <c r="E51" s="3">
        <v>0</v>
      </c>
      <c r="F51" s="4"/>
      <c r="G51" s="3">
        <v>0</v>
      </c>
      <c r="H51" s="4"/>
      <c r="I51" s="3">
        <v>0</v>
      </c>
      <c r="J51" s="4"/>
      <c r="K51" s="3">
        <v>42316</v>
      </c>
      <c r="L51" s="4"/>
      <c r="M51" s="3">
        <v>28400308676</v>
      </c>
      <c r="N51" s="4"/>
      <c r="O51" s="3">
        <v>28117759625</v>
      </c>
      <c r="P51" s="4"/>
      <c r="Q51" s="3">
        <v>282549051</v>
      </c>
    </row>
    <row r="52" spans="1:17" ht="21.75">
      <c r="A52" s="4" t="s">
        <v>250</v>
      </c>
      <c r="C52" s="3">
        <v>0</v>
      </c>
      <c r="D52" s="4"/>
      <c r="E52" s="3">
        <v>0</v>
      </c>
      <c r="F52" s="4"/>
      <c r="G52" s="3">
        <v>0</v>
      </c>
      <c r="H52" s="4"/>
      <c r="I52" s="3">
        <v>0</v>
      </c>
      <c r="J52" s="4"/>
      <c r="K52" s="3">
        <v>542241</v>
      </c>
      <c r="L52" s="4"/>
      <c r="M52" s="3">
        <v>542241000000</v>
      </c>
      <c r="N52" s="4"/>
      <c r="O52" s="3">
        <v>519169421108</v>
      </c>
      <c r="P52" s="4"/>
      <c r="Q52" s="3">
        <v>23071578892</v>
      </c>
    </row>
    <row r="53" spans="1:17" ht="21.75">
      <c r="A53" s="4" t="s">
        <v>71</v>
      </c>
      <c r="C53" s="3">
        <v>0</v>
      </c>
      <c r="D53" s="4"/>
      <c r="E53" s="3">
        <v>0</v>
      </c>
      <c r="F53" s="4"/>
      <c r="G53" s="3">
        <v>0</v>
      </c>
      <c r="H53" s="4"/>
      <c r="I53" s="3">
        <v>0</v>
      </c>
      <c r="J53" s="4"/>
      <c r="K53" s="3">
        <v>132000</v>
      </c>
      <c r="L53" s="4"/>
      <c r="M53" s="3">
        <v>102822740004</v>
      </c>
      <c r="N53" s="4"/>
      <c r="O53" s="3">
        <v>97022236680</v>
      </c>
      <c r="P53" s="4"/>
      <c r="Q53" s="3">
        <v>5800503324</v>
      </c>
    </row>
    <row r="54" spans="1:17" ht="21.75">
      <c r="A54" s="4" t="s">
        <v>251</v>
      </c>
      <c r="C54" s="3">
        <v>0</v>
      </c>
      <c r="D54" s="4"/>
      <c r="E54" s="3">
        <v>0</v>
      </c>
      <c r="F54" s="4"/>
      <c r="G54" s="3">
        <v>0</v>
      </c>
      <c r="H54" s="4"/>
      <c r="I54" s="3">
        <v>0</v>
      </c>
      <c r="J54" s="4"/>
      <c r="K54" s="3">
        <v>184100</v>
      </c>
      <c r="L54" s="4"/>
      <c r="M54" s="3">
        <v>117581933422</v>
      </c>
      <c r="N54" s="4"/>
      <c r="O54" s="3">
        <v>113008975086</v>
      </c>
      <c r="P54" s="4"/>
      <c r="Q54" s="3">
        <v>4572958336</v>
      </c>
    </row>
    <row r="55" spans="1:17" ht="21.75">
      <c r="A55" s="4" t="s">
        <v>208</v>
      </c>
      <c r="C55" s="3">
        <v>0</v>
      </c>
      <c r="D55" s="4"/>
      <c r="E55" s="3">
        <v>0</v>
      </c>
      <c r="F55" s="4"/>
      <c r="G55" s="3">
        <v>0</v>
      </c>
      <c r="H55" s="4"/>
      <c r="I55" s="3">
        <v>0</v>
      </c>
      <c r="J55" s="4"/>
      <c r="K55" s="3">
        <v>100</v>
      </c>
      <c r="L55" s="4"/>
      <c r="M55" s="3">
        <v>97882257</v>
      </c>
      <c r="N55" s="4"/>
      <c r="O55" s="3">
        <v>97214614</v>
      </c>
      <c r="P55" s="4"/>
      <c r="Q55" s="3">
        <v>667643</v>
      </c>
    </row>
    <row r="56" spans="1:17" ht="21.75">
      <c r="A56" s="4" t="s">
        <v>92</v>
      </c>
      <c r="C56" s="3">
        <v>0</v>
      </c>
      <c r="D56" s="4"/>
      <c r="E56" s="3">
        <v>0</v>
      </c>
      <c r="F56" s="4"/>
      <c r="G56" s="3">
        <v>0</v>
      </c>
      <c r="H56" s="4"/>
      <c r="I56" s="3">
        <v>0</v>
      </c>
      <c r="J56" s="4"/>
      <c r="K56" s="3">
        <v>337800</v>
      </c>
      <c r="L56" s="4"/>
      <c r="M56" s="3">
        <v>292205029644</v>
      </c>
      <c r="N56" s="4"/>
      <c r="O56" s="3">
        <v>267194753470</v>
      </c>
      <c r="P56" s="4"/>
      <c r="Q56" s="3">
        <v>25010276174</v>
      </c>
    </row>
    <row r="57" spans="1:17" ht="21.75">
      <c r="A57" s="4" t="s">
        <v>58</v>
      </c>
      <c r="C57" s="3">
        <v>0</v>
      </c>
      <c r="D57" s="4"/>
      <c r="E57" s="3">
        <v>0</v>
      </c>
      <c r="F57" s="4"/>
      <c r="G57" s="3">
        <v>0</v>
      </c>
      <c r="H57" s="4"/>
      <c r="I57" s="3">
        <v>0</v>
      </c>
      <c r="J57" s="4"/>
      <c r="K57" s="3">
        <v>315366</v>
      </c>
      <c r="L57" s="4"/>
      <c r="M57" s="3">
        <v>252943164960</v>
      </c>
      <c r="N57" s="4"/>
      <c r="O57" s="3">
        <v>231516007664</v>
      </c>
      <c r="P57" s="4"/>
      <c r="Q57" s="3">
        <v>21427157296</v>
      </c>
    </row>
    <row r="58" spans="1:17" ht="21.75">
      <c r="A58" s="4" t="s">
        <v>252</v>
      </c>
      <c r="C58" s="3">
        <v>0</v>
      </c>
      <c r="D58" s="4"/>
      <c r="E58" s="3">
        <v>0</v>
      </c>
      <c r="F58" s="4"/>
      <c r="G58" s="3">
        <v>0</v>
      </c>
      <c r="H58" s="4"/>
      <c r="I58" s="3">
        <v>0</v>
      </c>
      <c r="J58" s="4"/>
      <c r="K58" s="3">
        <v>92699</v>
      </c>
      <c r="L58" s="4"/>
      <c r="M58" s="3">
        <v>92699000000</v>
      </c>
      <c r="N58" s="4"/>
      <c r="O58" s="3">
        <v>88310379012</v>
      </c>
      <c r="P58" s="4"/>
      <c r="Q58" s="3">
        <v>4388620988</v>
      </c>
    </row>
    <row r="59" spans="1:17" ht="21.75">
      <c r="A59" s="4" t="s">
        <v>73</v>
      </c>
      <c r="C59" s="3">
        <v>0</v>
      </c>
      <c r="D59" s="4"/>
      <c r="E59" s="3">
        <v>0</v>
      </c>
      <c r="F59" s="4"/>
      <c r="G59" s="3">
        <v>0</v>
      </c>
      <c r="H59" s="4"/>
      <c r="I59" s="3">
        <v>0</v>
      </c>
      <c r="J59" s="4"/>
      <c r="K59" s="3">
        <v>136100</v>
      </c>
      <c r="L59" s="4"/>
      <c r="M59" s="3">
        <v>83469608395</v>
      </c>
      <c r="N59" s="4"/>
      <c r="O59" s="3">
        <v>80938186891</v>
      </c>
      <c r="P59" s="4"/>
      <c r="Q59" s="3">
        <v>2531421504</v>
      </c>
    </row>
    <row r="60" spans="1:17" ht="21.75">
      <c r="A60" s="4" t="s">
        <v>253</v>
      </c>
      <c r="C60" s="3">
        <v>0</v>
      </c>
      <c r="D60" s="4"/>
      <c r="E60" s="3">
        <v>0</v>
      </c>
      <c r="F60" s="4"/>
      <c r="G60" s="3">
        <v>0</v>
      </c>
      <c r="H60" s="4"/>
      <c r="I60" s="3">
        <v>0</v>
      </c>
      <c r="J60" s="4"/>
      <c r="K60" s="3">
        <v>31900</v>
      </c>
      <c r="L60" s="4"/>
      <c r="M60" s="3">
        <v>19836893914</v>
      </c>
      <c r="N60" s="4"/>
      <c r="O60" s="3">
        <v>19663438335</v>
      </c>
      <c r="P60" s="4"/>
      <c r="Q60" s="3">
        <v>173455579</v>
      </c>
    </row>
    <row r="61" spans="1:17" ht="21.75">
      <c r="A61" s="4" t="s">
        <v>254</v>
      </c>
      <c r="C61" s="3">
        <v>0</v>
      </c>
      <c r="D61" s="4"/>
      <c r="E61" s="3">
        <v>0</v>
      </c>
      <c r="F61" s="4"/>
      <c r="G61" s="3">
        <v>0</v>
      </c>
      <c r="H61" s="4"/>
      <c r="I61" s="3">
        <v>0</v>
      </c>
      <c r="J61" s="4"/>
      <c r="K61" s="3">
        <v>6037</v>
      </c>
      <c r="L61" s="4"/>
      <c r="M61" s="3">
        <v>6037000000</v>
      </c>
      <c r="N61" s="4"/>
      <c r="O61" s="3">
        <v>5524845650</v>
      </c>
      <c r="P61" s="4"/>
      <c r="Q61" s="3">
        <v>512154350</v>
      </c>
    </row>
    <row r="62" spans="1:17" ht="21.75">
      <c r="A62" s="4" t="s">
        <v>82</v>
      </c>
      <c r="C62" s="3">
        <v>0</v>
      </c>
      <c r="D62" s="4"/>
      <c r="E62" s="3">
        <v>0</v>
      </c>
      <c r="F62" s="4"/>
      <c r="G62" s="3">
        <v>0</v>
      </c>
      <c r="H62" s="4"/>
      <c r="I62" s="3">
        <v>0</v>
      </c>
      <c r="J62" s="4"/>
      <c r="K62" s="3">
        <v>287240</v>
      </c>
      <c r="L62" s="4"/>
      <c r="M62" s="3">
        <v>266376103064</v>
      </c>
      <c r="N62" s="4"/>
      <c r="O62" s="3">
        <v>241543832743</v>
      </c>
      <c r="P62" s="4"/>
      <c r="Q62" s="3">
        <v>24832270321</v>
      </c>
    </row>
    <row r="63" spans="1:17" ht="21.75">
      <c r="A63" s="4" t="s">
        <v>106</v>
      </c>
      <c r="C63" s="3">
        <v>0</v>
      </c>
      <c r="D63" s="4"/>
      <c r="E63" s="3">
        <v>0</v>
      </c>
      <c r="F63" s="4"/>
      <c r="G63" s="3">
        <v>0</v>
      </c>
      <c r="H63" s="4"/>
      <c r="I63" s="3">
        <v>0</v>
      </c>
      <c r="J63" s="4"/>
      <c r="K63" s="3">
        <v>175500</v>
      </c>
      <c r="L63" s="4"/>
      <c r="M63" s="3">
        <v>143749720651</v>
      </c>
      <c r="N63" s="4"/>
      <c r="O63" s="3">
        <v>133572707427</v>
      </c>
      <c r="P63" s="4"/>
      <c r="Q63" s="3">
        <v>10177013224</v>
      </c>
    </row>
    <row r="64" spans="1:17" ht="21.75">
      <c r="A64" s="4" t="s">
        <v>64</v>
      </c>
      <c r="C64" s="3">
        <v>0</v>
      </c>
      <c r="D64" s="4"/>
      <c r="E64" s="3">
        <v>0</v>
      </c>
      <c r="F64" s="4"/>
      <c r="G64" s="3">
        <v>0</v>
      </c>
      <c r="H64" s="4"/>
      <c r="I64" s="3">
        <v>0</v>
      </c>
      <c r="J64" s="4"/>
      <c r="K64" s="3">
        <v>392988</v>
      </c>
      <c r="L64" s="4"/>
      <c r="M64" s="3">
        <v>288303643601</v>
      </c>
      <c r="N64" s="4"/>
      <c r="O64" s="3">
        <v>276145363727</v>
      </c>
      <c r="P64" s="4"/>
      <c r="Q64" s="3">
        <v>12158279874</v>
      </c>
    </row>
    <row r="65" spans="1:17" ht="21.75">
      <c r="A65" s="4" t="s">
        <v>204</v>
      </c>
      <c r="C65" s="3">
        <v>0</v>
      </c>
      <c r="D65" s="4"/>
      <c r="E65" s="3">
        <v>0</v>
      </c>
      <c r="F65" s="4"/>
      <c r="G65" s="3">
        <v>0</v>
      </c>
      <c r="H65" s="4"/>
      <c r="I65" s="3">
        <v>0</v>
      </c>
      <c r="J65" s="4"/>
      <c r="K65" s="3">
        <v>115000</v>
      </c>
      <c r="L65" s="4"/>
      <c r="M65" s="3">
        <v>115000000000</v>
      </c>
      <c r="N65" s="4"/>
      <c r="O65" s="3">
        <v>114979156250</v>
      </c>
      <c r="P65" s="4"/>
      <c r="Q65" s="3">
        <v>20843750</v>
      </c>
    </row>
    <row r="66" spans="1:17" ht="21.75">
      <c r="A66" s="4" t="s">
        <v>255</v>
      </c>
      <c r="C66" s="3">
        <v>0</v>
      </c>
      <c r="D66" s="4"/>
      <c r="E66" s="3">
        <v>0</v>
      </c>
      <c r="F66" s="4"/>
      <c r="G66" s="3">
        <v>0</v>
      </c>
      <c r="H66" s="4"/>
      <c r="I66" s="3">
        <v>0</v>
      </c>
      <c r="J66" s="4"/>
      <c r="K66" s="3">
        <v>80986</v>
      </c>
      <c r="L66" s="4"/>
      <c r="M66" s="3">
        <v>80986000000</v>
      </c>
      <c r="N66" s="4"/>
      <c r="O66" s="3">
        <v>78472563307</v>
      </c>
      <c r="P66" s="4"/>
      <c r="Q66" s="3">
        <v>2513436693</v>
      </c>
    </row>
    <row r="67" spans="1:17" ht="21.75">
      <c r="A67" s="4" t="s">
        <v>68</v>
      </c>
      <c r="C67" s="3">
        <v>0</v>
      </c>
      <c r="D67" s="4"/>
      <c r="E67" s="3">
        <v>0</v>
      </c>
      <c r="F67" s="4"/>
      <c r="G67" s="3">
        <v>0</v>
      </c>
      <c r="H67" s="4"/>
      <c r="I67" s="3">
        <v>0</v>
      </c>
      <c r="J67" s="4"/>
      <c r="K67" s="3">
        <v>161700</v>
      </c>
      <c r="L67" s="4"/>
      <c r="M67" s="3">
        <v>130401586441</v>
      </c>
      <c r="N67" s="4"/>
      <c r="O67" s="3">
        <v>122952413225</v>
      </c>
      <c r="P67" s="4"/>
      <c r="Q67" s="3">
        <v>7449173216</v>
      </c>
    </row>
    <row r="68" spans="1:17" ht="21.75">
      <c r="A68" s="4" t="s">
        <v>91</v>
      </c>
      <c r="C68" s="3">
        <v>0</v>
      </c>
      <c r="D68" s="4"/>
      <c r="E68" s="3">
        <v>0</v>
      </c>
      <c r="F68" s="4"/>
      <c r="G68" s="3">
        <v>0</v>
      </c>
      <c r="H68" s="4"/>
      <c r="I68" s="3">
        <v>0</v>
      </c>
      <c r="J68" s="4"/>
      <c r="K68" s="3">
        <v>246437</v>
      </c>
      <c r="L68" s="4"/>
      <c r="M68" s="3">
        <v>159143654644</v>
      </c>
      <c r="N68" s="4"/>
      <c r="O68" s="3">
        <v>148348416701</v>
      </c>
      <c r="P68" s="4"/>
      <c r="Q68" s="3">
        <v>10795237943</v>
      </c>
    </row>
    <row r="69" spans="1:17" ht="21.75">
      <c r="A69" s="4" t="s">
        <v>100</v>
      </c>
      <c r="C69" s="3">
        <v>0</v>
      </c>
      <c r="D69" s="4"/>
      <c r="E69" s="3">
        <v>0</v>
      </c>
      <c r="F69" s="4"/>
      <c r="G69" s="3">
        <v>0</v>
      </c>
      <c r="H69" s="4"/>
      <c r="I69" s="3">
        <v>0</v>
      </c>
      <c r="J69" s="4"/>
      <c r="K69" s="3">
        <v>237512</v>
      </c>
      <c r="L69" s="4"/>
      <c r="M69" s="3">
        <v>149275131443</v>
      </c>
      <c r="N69" s="4"/>
      <c r="O69" s="3">
        <v>143907492468</v>
      </c>
      <c r="P69" s="4"/>
      <c r="Q69" s="3">
        <v>5367638975</v>
      </c>
    </row>
    <row r="70" spans="1:17" ht="21.75">
      <c r="A70" s="4" t="s">
        <v>206</v>
      </c>
      <c r="C70" s="3">
        <v>0</v>
      </c>
      <c r="D70" s="4"/>
      <c r="E70" s="3">
        <v>0</v>
      </c>
      <c r="F70" s="4"/>
      <c r="G70" s="3">
        <v>0</v>
      </c>
      <c r="H70" s="4"/>
      <c r="I70" s="3">
        <v>0</v>
      </c>
      <c r="J70" s="4"/>
      <c r="K70" s="3">
        <v>200000</v>
      </c>
      <c r="L70" s="4"/>
      <c r="M70" s="3">
        <v>191144126170</v>
      </c>
      <c r="N70" s="4"/>
      <c r="O70" s="3">
        <v>190602000000</v>
      </c>
      <c r="P70" s="4"/>
      <c r="Q70" s="3">
        <v>542126170</v>
      </c>
    </row>
    <row r="71" spans="1:17" ht="21.75">
      <c r="A71" s="4" t="s">
        <v>256</v>
      </c>
      <c r="C71" s="3">
        <v>0</v>
      </c>
      <c r="D71" s="4"/>
      <c r="E71" s="3">
        <v>0</v>
      </c>
      <c r="F71" s="4"/>
      <c r="G71" s="3">
        <v>0</v>
      </c>
      <c r="H71" s="4"/>
      <c r="I71" s="3">
        <v>0</v>
      </c>
      <c r="J71" s="4"/>
      <c r="K71" s="3">
        <v>52392</v>
      </c>
      <c r="L71" s="4"/>
      <c r="M71" s="3">
        <v>52392000000</v>
      </c>
      <c r="N71" s="4"/>
      <c r="O71" s="3">
        <v>47718365798</v>
      </c>
      <c r="P71" s="4"/>
      <c r="Q71" s="3">
        <v>4673634202</v>
      </c>
    </row>
    <row r="72" spans="1:17" ht="21.75">
      <c r="A72" s="4" t="s">
        <v>215</v>
      </c>
      <c r="C72" s="3">
        <v>0</v>
      </c>
      <c r="D72" s="4"/>
      <c r="E72" s="3">
        <v>0</v>
      </c>
      <c r="F72" s="4"/>
      <c r="G72" s="3">
        <v>0</v>
      </c>
      <c r="H72" s="4"/>
      <c r="I72" s="3">
        <v>0</v>
      </c>
      <c r="J72" s="4"/>
      <c r="K72" s="3">
        <v>165000</v>
      </c>
      <c r="L72" s="4"/>
      <c r="M72" s="3">
        <v>164652354063</v>
      </c>
      <c r="N72" s="4"/>
      <c r="O72" s="3">
        <v>163367604687</v>
      </c>
      <c r="P72" s="4"/>
      <c r="Q72" s="3">
        <v>1284749376</v>
      </c>
    </row>
    <row r="73" spans="1:17" ht="21.75">
      <c r="A73" s="4" t="s">
        <v>257</v>
      </c>
      <c r="C73" s="3">
        <v>0</v>
      </c>
      <c r="D73" s="4"/>
      <c r="E73" s="3">
        <v>0</v>
      </c>
      <c r="F73" s="4"/>
      <c r="G73" s="3">
        <v>0</v>
      </c>
      <c r="H73" s="4"/>
      <c r="I73" s="3">
        <v>0</v>
      </c>
      <c r="J73" s="4"/>
      <c r="K73" s="3">
        <v>32031</v>
      </c>
      <c r="L73" s="4"/>
      <c r="M73" s="3">
        <v>32031000000</v>
      </c>
      <c r="N73" s="4"/>
      <c r="O73" s="3">
        <v>29982627483</v>
      </c>
      <c r="P73" s="4"/>
      <c r="Q73" s="3">
        <v>2048372517</v>
      </c>
    </row>
    <row r="74" spans="1:17" ht="21.75">
      <c r="A74" s="4" t="s">
        <v>95</v>
      </c>
      <c r="C74" s="3">
        <v>0</v>
      </c>
      <c r="D74" s="4"/>
      <c r="E74" s="3">
        <v>0</v>
      </c>
      <c r="F74" s="4"/>
      <c r="G74" s="3">
        <v>0</v>
      </c>
      <c r="H74" s="4"/>
      <c r="I74" s="3">
        <v>0</v>
      </c>
      <c r="J74" s="4"/>
      <c r="K74" s="3">
        <v>25000</v>
      </c>
      <c r="L74" s="4"/>
      <c r="M74" s="3">
        <v>16054239649</v>
      </c>
      <c r="N74" s="4"/>
      <c r="O74" s="3">
        <v>16151938308</v>
      </c>
      <c r="P74" s="4"/>
      <c r="Q74" s="3">
        <v>-97698659</v>
      </c>
    </row>
    <row r="75" spans="1:17" ht="21.75">
      <c r="A75" s="4" t="s">
        <v>51</v>
      </c>
      <c r="C75" s="3">
        <v>0</v>
      </c>
      <c r="D75" s="4"/>
      <c r="E75" s="3">
        <v>0</v>
      </c>
      <c r="F75" s="4"/>
      <c r="G75" s="3">
        <v>0</v>
      </c>
      <c r="H75" s="4"/>
      <c r="I75" s="3">
        <v>0</v>
      </c>
      <c r="J75" s="4"/>
      <c r="K75" s="3">
        <v>25000</v>
      </c>
      <c r="L75" s="4"/>
      <c r="M75" s="3">
        <v>14969786239</v>
      </c>
      <c r="N75" s="4"/>
      <c r="O75" s="3">
        <v>14974554727</v>
      </c>
      <c r="P75" s="4"/>
      <c r="Q75" s="3">
        <v>-4768488</v>
      </c>
    </row>
    <row r="76" spans="1:17" ht="22.5" thickBot="1">
      <c r="E76" s="6">
        <f>SUM(E8:E75)</f>
        <v>643860533960</v>
      </c>
      <c r="F76" s="4"/>
      <c r="G76" s="6">
        <f>SUM(G8:G75)</f>
        <v>645015248089</v>
      </c>
      <c r="H76" s="4"/>
      <c r="I76" s="6">
        <f>SUM(I8:I75)</f>
        <v>-1154714129</v>
      </c>
      <c r="J76" s="4"/>
      <c r="K76" s="4"/>
      <c r="L76" s="4"/>
      <c r="M76" s="6">
        <f>SUM(M8:M75)</f>
        <v>7838507900201</v>
      </c>
      <c r="N76" s="4"/>
      <c r="O76" s="6">
        <f>SUM(O8:O75)</f>
        <v>7503093747433</v>
      </c>
      <c r="P76" s="4"/>
      <c r="Q76" s="6">
        <f>SUM(Q8:Q75)</f>
        <v>335414152768</v>
      </c>
    </row>
    <row r="77" spans="1:17" ht="18.7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1"/>
  <sheetViews>
    <sheetView rightToLeft="1" topLeftCell="A25" workbookViewId="0">
      <selection activeCell="K47" sqref="K47"/>
    </sheetView>
  </sheetViews>
  <sheetFormatPr defaultRowHeight="18"/>
  <cols>
    <col min="1" max="1" width="28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7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27.75">
      <c r="A3" s="16" t="s">
        <v>191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27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6" spans="1:21" ht="27">
      <c r="A6" s="19" t="s">
        <v>3</v>
      </c>
      <c r="C6" s="18" t="s">
        <v>193</v>
      </c>
      <c r="D6" s="18" t="s">
        <v>193</v>
      </c>
      <c r="E6" s="18" t="s">
        <v>193</v>
      </c>
      <c r="F6" s="18" t="s">
        <v>193</v>
      </c>
      <c r="G6" s="18" t="s">
        <v>193</v>
      </c>
      <c r="H6" s="18" t="s">
        <v>193</v>
      </c>
      <c r="I6" s="18" t="s">
        <v>193</v>
      </c>
      <c r="J6" s="18" t="s">
        <v>193</v>
      </c>
      <c r="K6" s="18" t="s">
        <v>193</v>
      </c>
      <c r="M6" s="18" t="s">
        <v>194</v>
      </c>
      <c r="N6" s="18" t="s">
        <v>194</v>
      </c>
      <c r="O6" s="18" t="s">
        <v>194</v>
      </c>
      <c r="P6" s="18" t="s">
        <v>194</v>
      </c>
      <c r="Q6" s="18" t="s">
        <v>194</v>
      </c>
      <c r="R6" s="18" t="s">
        <v>194</v>
      </c>
      <c r="S6" s="18" t="s">
        <v>194</v>
      </c>
      <c r="T6" s="18" t="s">
        <v>194</v>
      </c>
      <c r="U6" s="18" t="s">
        <v>194</v>
      </c>
    </row>
    <row r="7" spans="1:21" ht="27">
      <c r="A7" s="18" t="s">
        <v>3</v>
      </c>
      <c r="C7" s="17" t="s">
        <v>258</v>
      </c>
      <c r="E7" s="17" t="s">
        <v>259</v>
      </c>
      <c r="G7" s="17" t="s">
        <v>260</v>
      </c>
      <c r="I7" s="17" t="s">
        <v>175</v>
      </c>
      <c r="K7" s="17" t="s">
        <v>261</v>
      </c>
      <c r="M7" s="17" t="s">
        <v>258</v>
      </c>
      <c r="O7" s="17" t="s">
        <v>259</v>
      </c>
      <c r="Q7" s="17" t="s">
        <v>260</v>
      </c>
      <c r="S7" s="17" t="s">
        <v>175</v>
      </c>
      <c r="U7" s="17" t="s">
        <v>261</v>
      </c>
    </row>
    <row r="8" spans="1:21" ht="21.75">
      <c r="A8" s="4" t="s">
        <v>31</v>
      </c>
      <c r="C8" s="3">
        <v>0</v>
      </c>
      <c r="D8" s="4"/>
      <c r="E8" s="3">
        <v>3342085196</v>
      </c>
      <c r="F8" s="4"/>
      <c r="G8" s="3">
        <v>-2862135309</v>
      </c>
      <c r="H8" s="4"/>
      <c r="I8" s="3">
        <v>479949887</v>
      </c>
      <c r="J8" s="4"/>
      <c r="K8" s="7">
        <f>I8/$I$40</f>
        <v>0.31738307973420754</v>
      </c>
      <c r="L8" s="4"/>
      <c r="M8" s="3">
        <v>10029882000</v>
      </c>
      <c r="N8" s="4"/>
      <c r="O8" s="3">
        <v>-1836387523</v>
      </c>
      <c r="P8" s="4"/>
      <c r="Q8" s="3">
        <v>-6308075747</v>
      </c>
      <c r="R8" s="4"/>
      <c r="S8" s="3">
        <v>1885418730</v>
      </c>
      <c r="T8" s="4"/>
      <c r="U8" s="7">
        <v>3.5547251678887899E-2</v>
      </c>
    </row>
    <row r="9" spans="1:21" ht="21.75">
      <c r="A9" s="4" t="s">
        <v>26</v>
      </c>
      <c r="C9" s="3">
        <v>0</v>
      </c>
      <c r="D9" s="4"/>
      <c r="E9" s="3">
        <v>0</v>
      </c>
      <c r="F9" s="4"/>
      <c r="G9" s="3">
        <v>18665364</v>
      </c>
      <c r="H9" s="4"/>
      <c r="I9" s="3">
        <v>18665364</v>
      </c>
      <c r="J9" s="4"/>
      <c r="K9" s="7">
        <f t="shared" ref="K9:K39" si="0">I9/$I$40</f>
        <v>1.2343102626212321E-2</v>
      </c>
      <c r="L9" s="4"/>
      <c r="M9" s="3">
        <v>0</v>
      </c>
      <c r="N9" s="4"/>
      <c r="O9" s="3">
        <v>0</v>
      </c>
      <c r="P9" s="4"/>
      <c r="Q9" s="3">
        <v>-47079961</v>
      </c>
      <c r="R9" s="4"/>
      <c r="S9" s="3">
        <v>-47079961</v>
      </c>
      <c r="T9" s="4"/>
      <c r="U9" s="7">
        <v>-8.8763477103000177E-4</v>
      </c>
    </row>
    <row r="10" spans="1:21" ht="21.75">
      <c r="A10" s="4" t="s">
        <v>18</v>
      </c>
      <c r="C10" s="3">
        <v>0</v>
      </c>
      <c r="D10" s="4"/>
      <c r="E10" s="3">
        <v>3941436371</v>
      </c>
      <c r="F10" s="4"/>
      <c r="G10" s="3">
        <v>-2349203620</v>
      </c>
      <c r="H10" s="4"/>
      <c r="I10" s="3">
        <v>1592232751</v>
      </c>
      <c r="J10" s="4"/>
      <c r="K10" s="7">
        <f t="shared" si="0"/>
        <v>1.0529177063147213</v>
      </c>
      <c r="L10" s="4"/>
      <c r="M10" s="3">
        <v>27803250000</v>
      </c>
      <c r="N10" s="4"/>
      <c r="O10" s="3">
        <v>-9331026595</v>
      </c>
      <c r="P10" s="4"/>
      <c r="Q10" s="3">
        <v>-5436706516</v>
      </c>
      <c r="R10" s="4"/>
      <c r="S10" s="3">
        <v>13035516889</v>
      </c>
      <c r="T10" s="4"/>
      <c r="U10" s="7">
        <v>0.24576864133394752</v>
      </c>
    </row>
    <row r="11" spans="1:21" ht="21.75">
      <c r="A11" s="4" t="s">
        <v>17</v>
      </c>
      <c r="C11" s="3">
        <v>0</v>
      </c>
      <c r="D11" s="4"/>
      <c r="E11" s="3">
        <v>0</v>
      </c>
      <c r="F11" s="4"/>
      <c r="G11" s="3">
        <v>148093663</v>
      </c>
      <c r="H11" s="4"/>
      <c r="I11" s="3">
        <v>148093663</v>
      </c>
      <c r="J11" s="4"/>
      <c r="K11" s="7">
        <f t="shared" si="0"/>
        <v>9.7931938573536659E-2</v>
      </c>
      <c r="L11" s="4"/>
      <c r="M11" s="3">
        <v>0</v>
      </c>
      <c r="N11" s="4"/>
      <c r="O11" s="3">
        <v>0</v>
      </c>
      <c r="P11" s="4"/>
      <c r="Q11" s="3">
        <v>148093663</v>
      </c>
      <c r="R11" s="4"/>
      <c r="S11" s="3">
        <v>148093663</v>
      </c>
      <c r="T11" s="4"/>
      <c r="U11" s="7">
        <v>2.7921239069845288E-3</v>
      </c>
    </row>
    <row r="12" spans="1:21" ht="21.75">
      <c r="A12" s="4" t="s">
        <v>20</v>
      </c>
      <c r="C12" s="3">
        <v>0</v>
      </c>
      <c r="D12" s="4"/>
      <c r="E12" s="3">
        <v>0</v>
      </c>
      <c r="F12" s="4"/>
      <c r="G12" s="3">
        <v>-3358062218</v>
      </c>
      <c r="H12" s="4"/>
      <c r="I12" s="3">
        <v>-3358062218</v>
      </c>
      <c r="J12" s="4"/>
      <c r="K12" s="7">
        <f t="shared" si="0"/>
        <v>-2.2206321067180994</v>
      </c>
      <c r="L12" s="4"/>
      <c r="M12" s="3">
        <v>4122144000</v>
      </c>
      <c r="N12" s="4"/>
      <c r="O12" s="3">
        <v>0</v>
      </c>
      <c r="P12" s="4"/>
      <c r="Q12" s="3">
        <v>-5001585015</v>
      </c>
      <c r="R12" s="4"/>
      <c r="S12" s="3">
        <v>-879441015</v>
      </c>
      <c r="T12" s="4"/>
      <c r="U12" s="7">
        <v>-1.6580778900473544E-2</v>
      </c>
    </row>
    <row r="13" spans="1:21" ht="21.75">
      <c r="A13" s="4" t="s">
        <v>16</v>
      </c>
      <c r="C13" s="3">
        <v>0</v>
      </c>
      <c r="D13" s="4"/>
      <c r="E13" s="3">
        <v>194529342</v>
      </c>
      <c r="F13" s="4"/>
      <c r="G13" s="3">
        <v>501123274</v>
      </c>
      <c r="H13" s="4"/>
      <c r="I13" s="3">
        <v>695652616</v>
      </c>
      <c r="J13" s="4"/>
      <c r="K13" s="7">
        <f t="shared" si="0"/>
        <v>0.46002379763293505</v>
      </c>
      <c r="L13" s="4"/>
      <c r="M13" s="3">
        <v>656715614</v>
      </c>
      <c r="N13" s="4"/>
      <c r="O13" s="3">
        <v>-183799420</v>
      </c>
      <c r="P13" s="4"/>
      <c r="Q13" s="3">
        <v>1677043129</v>
      </c>
      <c r="R13" s="4"/>
      <c r="S13" s="3">
        <v>2149959323</v>
      </c>
      <c r="T13" s="4"/>
      <c r="U13" s="7">
        <v>4.0534839257724165E-2</v>
      </c>
    </row>
    <row r="14" spans="1:21" ht="21.75">
      <c r="A14" s="4" t="s">
        <v>28</v>
      </c>
      <c r="C14" s="3">
        <v>0</v>
      </c>
      <c r="D14" s="4"/>
      <c r="E14" s="3">
        <v>1917176255</v>
      </c>
      <c r="F14" s="4"/>
      <c r="G14" s="3">
        <v>-1512188515</v>
      </c>
      <c r="H14" s="4"/>
      <c r="I14" s="3">
        <v>404987740</v>
      </c>
      <c r="J14" s="4"/>
      <c r="K14" s="7">
        <f t="shared" si="0"/>
        <v>0.2678118271456047</v>
      </c>
      <c r="L14" s="4"/>
      <c r="M14" s="3">
        <v>8685000000</v>
      </c>
      <c r="N14" s="4"/>
      <c r="O14" s="3">
        <v>-3483125609</v>
      </c>
      <c r="P14" s="4"/>
      <c r="Q14" s="3">
        <v>-3259357289</v>
      </c>
      <c r="R14" s="4"/>
      <c r="S14" s="3">
        <v>1942517102</v>
      </c>
      <c r="T14" s="4"/>
      <c r="U14" s="7">
        <v>3.6623771269811221E-2</v>
      </c>
    </row>
    <row r="15" spans="1:21" ht="21.75">
      <c r="A15" s="4" t="s">
        <v>24</v>
      </c>
      <c r="C15" s="3">
        <v>0</v>
      </c>
      <c r="D15" s="4"/>
      <c r="E15" s="3">
        <v>8567385479</v>
      </c>
      <c r="F15" s="4"/>
      <c r="G15" s="3">
        <v>-7583169097</v>
      </c>
      <c r="H15" s="4"/>
      <c r="I15" s="3">
        <v>984216382</v>
      </c>
      <c r="J15" s="4"/>
      <c r="K15" s="7">
        <f t="shared" si="0"/>
        <v>0.65084633813867165</v>
      </c>
      <c r="L15" s="4"/>
      <c r="M15" s="3">
        <v>19035000000</v>
      </c>
      <c r="N15" s="4"/>
      <c r="O15" s="3">
        <v>-10827097030</v>
      </c>
      <c r="P15" s="4"/>
      <c r="Q15" s="3">
        <v>-7583169097</v>
      </c>
      <c r="R15" s="4"/>
      <c r="S15" s="3">
        <v>624733873</v>
      </c>
      <c r="T15" s="4"/>
      <c r="U15" s="7">
        <v>1.1778588948173539E-2</v>
      </c>
    </row>
    <row r="16" spans="1:21" ht="21.75">
      <c r="A16" s="4" t="s">
        <v>238</v>
      </c>
      <c r="C16" s="3">
        <v>0</v>
      </c>
      <c r="D16" s="4"/>
      <c r="E16" s="3">
        <v>0</v>
      </c>
      <c r="F16" s="4"/>
      <c r="G16" s="3">
        <v>0</v>
      </c>
      <c r="H16" s="4"/>
      <c r="I16" s="3">
        <v>0</v>
      </c>
      <c r="J16" s="4"/>
      <c r="K16" s="7">
        <f t="shared" si="0"/>
        <v>0</v>
      </c>
      <c r="L16" s="4"/>
      <c r="M16" s="3">
        <v>0</v>
      </c>
      <c r="N16" s="4"/>
      <c r="O16" s="3">
        <v>0</v>
      </c>
      <c r="P16" s="4"/>
      <c r="Q16" s="3">
        <v>-22716900</v>
      </c>
      <c r="R16" s="4"/>
      <c r="S16" s="3">
        <v>-22716900</v>
      </c>
      <c r="T16" s="4"/>
      <c r="U16" s="7">
        <v>-4.2829921481904898E-4</v>
      </c>
    </row>
    <row r="17" spans="1:21" ht="21.75">
      <c r="A17" s="4" t="s">
        <v>15</v>
      </c>
      <c r="C17" s="3">
        <v>0</v>
      </c>
      <c r="D17" s="4"/>
      <c r="E17" s="3">
        <v>8041048</v>
      </c>
      <c r="F17" s="4"/>
      <c r="G17" s="3">
        <v>0</v>
      </c>
      <c r="H17" s="4"/>
      <c r="I17" s="3">
        <v>8041048</v>
      </c>
      <c r="J17" s="4"/>
      <c r="K17" s="7">
        <f t="shared" si="0"/>
        <v>5.3174146877767474E-3</v>
      </c>
      <c r="L17" s="4"/>
      <c r="M17" s="3">
        <v>34494000</v>
      </c>
      <c r="N17" s="4"/>
      <c r="O17" s="3">
        <v>117007234</v>
      </c>
      <c r="P17" s="4"/>
      <c r="Q17" s="3">
        <v>-7969</v>
      </c>
      <c r="R17" s="4"/>
      <c r="S17" s="3">
        <v>151493265</v>
      </c>
      <c r="T17" s="4"/>
      <c r="U17" s="7">
        <v>2.8562192222474948E-3</v>
      </c>
    </row>
    <row r="18" spans="1:21" ht="21.75">
      <c r="A18" s="4" t="s">
        <v>239</v>
      </c>
      <c r="C18" s="3">
        <v>0</v>
      </c>
      <c r="D18" s="4"/>
      <c r="E18" s="3">
        <v>0</v>
      </c>
      <c r="F18" s="4"/>
      <c r="G18" s="3">
        <v>0</v>
      </c>
      <c r="H18" s="4"/>
      <c r="I18" s="3">
        <v>0</v>
      </c>
      <c r="J18" s="4"/>
      <c r="K18" s="7">
        <f t="shared" si="0"/>
        <v>0</v>
      </c>
      <c r="L18" s="4"/>
      <c r="M18" s="3">
        <v>0</v>
      </c>
      <c r="N18" s="4"/>
      <c r="O18" s="3">
        <v>0</v>
      </c>
      <c r="P18" s="4"/>
      <c r="Q18" s="3">
        <v>943950524</v>
      </c>
      <c r="R18" s="4"/>
      <c r="S18" s="3">
        <v>943950524</v>
      </c>
      <c r="T18" s="4"/>
      <c r="U18" s="7">
        <v>1.7797026366151627E-2</v>
      </c>
    </row>
    <row r="19" spans="1:21" ht="21.75">
      <c r="A19" s="4" t="s">
        <v>240</v>
      </c>
      <c r="C19" s="3">
        <v>0</v>
      </c>
      <c r="D19" s="4"/>
      <c r="E19" s="3">
        <v>0</v>
      </c>
      <c r="F19" s="4"/>
      <c r="G19" s="3">
        <v>0</v>
      </c>
      <c r="H19" s="4"/>
      <c r="I19" s="3">
        <v>0</v>
      </c>
      <c r="J19" s="4"/>
      <c r="K19" s="7">
        <f t="shared" si="0"/>
        <v>0</v>
      </c>
      <c r="L19" s="4"/>
      <c r="M19" s="3">
        <v>0</v>
      </c>
      <c r="N19" s="4"/>
      <c r="O19" s="3">
        <v>0</v>
      </c>
      <c r="P19" s="4"/>
      <c r="Q19" s="3">
        <v>-22237185</v>
      </c>
      <c r="R19" s="4"/>
      <c r="S19" s="3">
        <v>-22237185</v>
      </c>
      <c r="T19" s="4"/>
      <c r="U19" s="7">
        <v>-4.1925477839343985E-4</v>
      </c>
    </row>
    <row r="20" spans="1:21" ht="21.75">
      <c r="A20" s="4" t="s">
        <v>27</v>
      </c>
      <c r="C20" s="3">
        <v>0</v>
      </c>
      <c r="D20" s="4"/>
      <c r="E20" s="3">
        <v>195074287</v>
      </c>
      <c r="F20" s="4"/>
      <c r="G20" s="3">
        <v>0</v>
      </c>
      <c r="H20" s="4"/>
      <c r="I20" s="3">
        <v>195074287</v>
      </c>
      <c r="J20" s="4"/>
      <c r="K20" s="7">
        <f t="shared" si="0"/>
        <v>0.1289994636148642</v>
      </c>
      <c r="L20" s="4"/>
      <c r="M20" s="3">
        <v>0</v>
      </c>
      <c r="N20" s="4"/>
      <c r="O20" s="3">
        <v>118406928</v>
      </c>
      <c r="P20" s="4"/>
      <c r="Q20" s="3">
        <v>-4020</v>
      </c>
      <c r="R20" s="4"/>
      <c r="S20" s="3">
        <v>118402908</v>
      </c>
      <c r="T20" s="4"/>
      <c r="U20" s="7">
        <v>2.2323412318006461E-3</v>
      </c>
    </row>
    <row r="21" spans="1:21" ht="21.75">
      <c r="A21" s="4" t="s">
        <v>241</v>
      </c>
      <c r="C21" s="3">
        <v>0</v>
      </c>
      <c r="D21" s="4"/>
      <c r="E21" s="3">
        <v>0</v>
      </c>
      <c r="F21" s="4"/>
      <c r="G21" s="3">
        <v>0</v>
      </c>
      <c r="H21" s="4"/>
      <c r="I21" s="3">
        <v>0</v>
      </c>
      <c r="J21" s="4"/>
      <c r="K21" s="7">
        <f t="shared" si="0"/>
        <v>0</v>
      </c>
      <c r="L21" s="4"/>
      <c r="M21" s="3">
        <v>0</v>
      </c>
      <c r="N21" s="4"/>
      <c r="O21" s="3">
        <v>0</v>
      </c>
      <c r="P21" s="4"/>
      <c r="Q21" s="3">
        <v>26479569935</v>
      </c>
      <c r="R21" s="4"/>
      <c r="S21" s="3">
        <v>26479569935</v>
      </c>
      <c r="T21" s="4"/>
      <c r="U21" s="7">
        <v>0.49923972953645068</v>
      </c>
    </row>
    <row r="22" spans="1:21" ht="21.75">
      <c r="A22" s="4" t="s">
        <v>242</v>
      </c>
      <c r="C22" s="3">
        <v>0</v>
      </c>
      <c r="D22" s="4"/>
      <c r="E22" s="3">
        <v>0</v>
      </c>
      <c r="F22" s="4"/>
      <c r="G22" s="3">
        <v>0</v>
      </c>
      <c r="H22" s="4"/>
      <c r="I22" s="3">
        <v>0</v>
      </c>
      <c r="J22" s="4"/>
      <c r="K22" s="7">
        <f t="shared" si="0"/>
        <v>0</v>
      </c>
      <c r="L22" s="4"/>
      <c r="M22" s="3">
        <v>0</v>
      </c>
      <c r="N22" s="4"/>
      <c r="O22" s="3">
        <v>0</v>
      </c>
      <c r="P22" s="4"/>
      <c r="Q22" s="3">
        <v>-257209152</v>
      </c>
      <c r="R22" s="4"/>
      <c r="S22" s="3">
        <v>-257209152</v>
      </c>
      <c r="T22" s="4"/>
      <c r="U22" s="7">
        <v>-4.849362274160357E-3</v>
      </c>
    </row>
    <row r="23" spans="1:21" ht="21.75">
      <c r="A23" s="4" t="s">
        <v>243</v>
      </c>
      <c r="C23" s="3">
        <v>0</v>
      </c>
      <c r="D23" s="4"/>
      <c r="E23" s="3">
        <v>0</v>
      </c>
      <c r="F23" s="4"/>
      <c r="G23" s="3">
        <v>0</v>
      </c>
      <c r="H23" s="4"/>
      <c r="I23" s="3">
        <v>0</v>
      </c>
      <c r="J23" s="4"/>
      <c r="K23" s="7">
        <f t="shared" si="0"/>
        <v>0</v>
      </c>
      <c r="L23" s="4"/>
      <c r="M23" s="3">
        <v>0</v>
      </c>
      <c r="N23" s="4"/>
      <c r="O23" s="3">
        <v>0</v>
      </c>
      <c r="P23" s="4"/>
      <c r="Q23" s="3">
        <v>3801553758</v>
      </c>
      <c r="R23" s="4"/>
      <c r="S23" s="3">
        <v>3801553758</v>
      </c>
      <c r="T23" s="4"/>
      <c r="U23" s="7">
        <v>7.1673621385127589E-2</v>
      </c>
    </row>
    <row r="24" spans="1:21" ht="21.75">
      <c r="A24" s="4" t="s">
        <v>244</v>
      </c>
      <c r="C24" s="3">
        <v>0</v>
      </c>
      <c r="D24" s="4"/>
      <c r="E24" s="3">
        <v>0</v>
      </c>
      <c r="F24" s="4"/>
      <c r="G24" s="3">
        <v>0</v>
      </c>
      <c r="H24" s="4"/>
      <c r="I24" s="3">
        <v>0</v>
      </c>
      <c r="J24" s="4"/>
      <c r="K24" s="7">
        <f t="shared" si="0"/>
        <v>0</v>
      </c>
      <c r="L24" s="4"/>
      <c r="M24" s="3">
        <v>0</v>
      </c>
      <c r="N24" s="4"/>
      <c r="O24" s="3">
        <v>0</v>
      </c>
      <c r="P24" s="4"/>
      <c r="Q24" s="3">
        <v>-328449218</v>
      </c>
      <c r="R24" s="4"/>
      <c r="S24" s="3">
        <v>-328449218</v>
      </c>
      <c r="T24" s="4"/>
      <c r="U24" s="7">
        <v>-6.192506115593706E-3</v>
      </c>
    </row>
    <row r="25" spans="1:21" ht="21.75">
      <c r="A25" s="4" t="s">
        <v>225</v>
      </c>
      <c r="C25" s="3">
        <v>0</v>
      </c>
      <c r="D25" s="4"/>
      <c r="E25" s="3">
        <v>0</v>
      </c>
      <c r="F25" s="4"/>
      <c r="G25" s="3">
        <v>0</v>
      </c>
      <c r="H25" s="4"/>
      <c r="I25" s="3">
        <v>0</v>
      </c>
      <c r="J25" s="4"/>
      <c r="K25" s="7">
        <f t="shared" si="0"/>
        <v>0</v>
      </c>
      <c r="L25" s="4"/>
      <c r="M25" s="3">
        <v>11730000000</v>
      </c>
      <c r="N25" s="4"/>
      <c r="O25" s="3">
        <v>0</v>
      </c>
      <c r="P25" s="4"/>
      <c r="Q25" s="3">
        <v>-8463355981</v>
      </c>
      <c r="R25" s="4"/>
      <c r="S25" s="3">
        <v>3266644019</v>
      </c>
      <c r="T25" s="4"/>
      <c r="U25" s="7">
        <v>6.1588556027937023E-2</v>
      </c>
    </row>
    <row r="26" spans="1:21" ht="21.75">
      <c r="A26" s="4" t="s">
        <v>245</v>
      </c>
      <c r="C26" s="3">
        <v>0</v>
      </c>
      <c r="D26" s="4"/>
      <c r="E26" s="3">
        <v>0</v>
      </c>
      <c r="F26" s="4"/>
      <c r="G26" s="3">
        <v>0</v>
      </c>
      <c r="H26" s="4"/>
      <c r="I26" s="3">
        <v>0</v>
      </c>
      <c r="J26" s="4"/>
      <c r="K26" s="7">
        <f t="shared" si="0"/>
        <v>0</v>
      </c>
      <c r="L26" s="4"/>
      <c r="M26" s="3">
        <v>0</v>
      </c>
      <c r="N26" s="4"/>
      <c r="O26" s="3">
        <v>0</v>
      </c>
      <c r="P26" s="4"/>
      <c r="Q26" s="3">
        <v>-123514854</v>
      </c>
      <c r="R26" s="4"/>
      <c r="S26" s="3">
        <v>-123514854</v>
      </c>
      <c r="T26" s="4"/>
      <c r="U26" s="7">
        <v>-2.3287206875361281E-3</v>
      </c>
    </row>
    <row r="27" spans="1:21" ht="21.75">
      <c r="A27" s="4" t="s">
        <v>227</v>
      </c>
      <c r="C27" s="3">
        <v>0</v>
      </c>
      <c r="D27" s="4"/>
      <c r="E27" s="3">
        <v>0</v>
      </c>
      <c r="F27" s="4"/>
      <c r="G27" s="3">
        <v>0</v>
      </c>
      <c r="H27" s="4"/>
      <c r="I27" s="3">
        <v>0</v>
      </c>
      <c r="J27" s="4"/>
      <c r="K27" s="7">
        <f t="shared" si="0"/>
        <v>0</v>
      </c>
      <c r="L27" s="4"/>
      <c r="M27" s="3">
        <v>3141600000</v>
      </c>
      <c r="N27" s="4"/>
      <c r="O27" s="3">
        <v>0</v>
      </c>
      <c r="P27" s="4"/>
      <c r="Q27" s="3">
        <v>-3825463949</v>
      </c>
      <c r="R27" s="4"/>
      <c r="S27" s="3">
        <v>-683863949</v>
      </c>
      <c r="T27" s="4"/>
      <c r="U27" s="7">
        <v>-1.2893413819656474E-2</v>
      </c>
    </row>
    <row r="28" spans="1:21" ht="21.75">
      <c r="A28" s="4" t="s">
        <v>246</v>
      </c>
      <c r="C28" s="3">
        <v>0</v>
      </c>
      <c r="D28" s="4"/>
      <c r="E28" s="3">
        <v>0</v>
      </c>
      <c r="F28" s="4"/>
      <c r="G28" s="3">
        <v>0</v>
      </c>
      <c r="H28" s="4"/>
      <c r="I28" s="3">
        <v>0</v>
      </c>
      <c r="J28" s="4"/>
      <c r="K28" s="7">
        <f t="shared" si="0"/>
        <v>0</v>
      </c>
      <c r="L28" s="4"/>
      <c r="M28" s="3">
        <v>0</v>
      </c>
      <c r="N28" s="4"/>
      <c r="O28" s="3">
        <v>0</v>
      </c>
      <c r="P28" s="4"/>
      <c r="Q28" s="3">
        <v>0</v>
      </c>
      <c r="R28" s="4"/>
      <c r="S28" s="3">
        <v>0</v>
      </c>
      <c r="T28" s="4"/>
      <c r="U28" s="7">
        <v>0</v>
      </c>
    </row>
    <row r="29" spans="1:21" ht="21.75">
      <c r="A29" s="4" t="s">
        <v>33</v>
      </c>
      <c r="C29" s="3">
        <v>0</v>
      </c>
      <c r="D29" s="4"/>
      <c r="E29" s="3">
        <v>33318227</v>
      </c>
      <c r="F29" s="4"/>
      <c r="G29" s="3">
        <v>0</v>
      </c>
      <c r="H29" s="4"/>
      <c r="I29" s="3">
        <v>33318227</v>
      </c>
      <c r="J29" s="4"/>
      <c r="K29" s="7">
        <f t="shared" si="0"/>
        <v>2.2032803388374225E-2</v>
      </c>
      <c r="L29" s="4"/>
      <c r="M29" s="3">
        <v>0</v>
      </c>
      <c r="N29" s="4"/>
      <c r="O29" s="3">
        <v>50623470</v>
      </c>
      <c r="P29" s="4"/>
      <c r="Q29" s="3">
        <v>507282841</v>
      </c>
      <c r="R29" s="4"/>
      <c r="S29" s="3">
        <v>557906311</v>
      </c>
      <c r="T29" s="4"/>
      <c r="U29" s="7">
        <v>1.0518637443660541E-2</v>
      </c>
    </row>
    <row r="30" spans="1:21" ht="21.75">
      <c r="A30" s="4" t="s">
        <v>19</v>
      </c>
      <c r="C30" s="3">
        <v>0</v>
      </c>
      <c r="D30" s="4"/>
      <c r="E30" s="3">
        <v>-17505180</v>
      </c>
      <c r="F30" s="4"/>
      <c r="G30" s="3">
        <v>0</v>
      </c>
      <c r="H30" s="4"/>
      <c r="I30" s="3">
        <v>-17505180</v>
      </c>
      <c r="J30" s="4"/>
      <c r="K30" s="7">
        <f t="shared" si="0"/>
        <v>-1.1575891754927436E-2</v>
      </c>
      <c r="L30" s="4"/>
      <c r="M30" s="3">
        <v>3246101250</v>
      </c>
      <c r="N30" s="4"/>
      <c r="O30" s="3">
        <v>-1654736367</v>
      </c>
      <c r="P30" s="4"/>
      <c r="Q30" s="3">
        <v>20647899</v>
      </c>
      <c r="R30" s="4"/>
      <c r="S30" s="3">
        <v>1612012782</v>
      </c>
      <c r="T30" s="4"/>
      <c r="U30" s="7">
        <v>3.0392518733140118E-2</v>
      </c>
    </row>
    <row r="31" spans="1:21" ht="21.75">
      <c r="A31" s="4" t="s">
        <v>21</v>
      </c>
      <c r="C31" s="3">
        <v>0</v>
      </c>
      <c r="D31" s="4"/>
      <c r="E31" s="3">
        <v>-1800146</v>
      </c>
      <c r="F31" s="4"/>
      <c r="G31" s="3">
        <v>0</v>
      </c>
      <c r="H31" s="4"/>
      <c r="I31" s="3">
        <v>-1800146</v>
      </c>
      <c r="J31" s="4"/>
      <c r="K31" s="7">
        <f t="shared" si="0"/>
        <v>-1.1904073673658657E-3</v>
      </c>
      <c r="L31" s="4"/>
      <c r="M31" s="3">
        <v>0</v>
      </c>
      <c r="N31" s="4"/>
      <c r="O31" s="3">
        <v>3606699</v>
      </c>
      <c r="P31" s="4"/>
      <c r="Q31" s="3">
        <v>0</v>
      </c>
      <c r="R31" s="4"/>
      <c r="S31" s="3">
        <v>3606699</v>
      </c>
      <c r="T31" s="4"/>
      <c r="U31" s="7">
        <v>6.7999874533437621E-5</v>
      </c>
    </row>
    <row r="32" spans="1:21" ht="21.75">
      <c r="A32" s="4" t="s">
        <v>25</v>
      </c>
      <c r="C32" s="3">
        <v>0</v>
      </c>
      <c r="D32" s="4"/>
      <c r="E32" s="3">
        <v>245275812</v>
      </c>
      <c r="F32" s="4"/>
      <c r="G32" s="3">
        <v>0</v>
      </c>
      <c r="H32" s="4"/>
      <c r="I32" s="3">
        <v>245275812</v>
      </c>
      <c r="J32" s="4"/>
      <c r="K32" s="7">
        <f t="shared" si="0"/>
        <v>0.16219691827298732</v>
      </c>
      <c r="L32" s="4"/>
      <c r="M32" s="3">
        <v>0</v>
      </c>
      <c r="N32" s="4"/>
      <c r="O32" s="3">
        <v>-376465515</v>
      </c>
      <c r="P32" s="4"/>
      <c r="Q32" s="3">
        <v>0</v>
      </c>
      <c r="R32" s="4"/>
      <c r="S32" s="3">
        <v>-376465515</v>
      </c>
      <c r="T32" s="4"/>
      <c r="U32" s="7">
        <v>-7.0977943505033218E-3</v>
      </c>
    </row>
    <row r="33" spans="1:21" ht="21.75">
      <c r="A33" s="4" t="s">
        <v>36</v>
      </c>
      <c r="C33" s="3">
        <v>0</v>
      </c>
      <c r="D33" s="4"/>
      <c r="E33" s="3">
        <v>-123204066</v>
      </c>
      <c r="F33" s="4"/>
      <c r="G33" s="3">
        <v>0</v>
      </c>
      <c r="H33" s="4"/>
      <c r="I33" s="3">
        <v>-123204066</v>
      </c>
      <c r="J33" s="4"/>
      <c r="K33" s="7">
        <f t="shared" si="0"/>
        <v>-8.1472851566389823E-2</v>
      </c>
      <c r="L33" s="4"/>
      <c r="M33" s="3">
        <v>0</v>
      </c>
      <c r="N33" s="4"/>
      <c r="O33" s="3">
        <v>-123204066</v>
      </c>
      <c r="P33" s="4"/>
      <c r="Q33" s="3">
        <v>0</v>
      </c>
      <c r="R33" s="4"/>
      <c r="S33" s="3">
        <v>-123204066</v>
      </c>
      <c r="T33" s="4"/>
      <c r="U33" s="7">
        <v>-2.322861161968151E-3</v>
      </c>
    </row>
    <row r="34" spans="1:21" ht="21.75">
      <c r="A34" s="4" t="s">
        <v>32</v>
      </c>
      <c r="C34" s="3">
        <v>0</v>
      </c>
      <c r="D34" s="4"/>
      <c r="E34" s="3">
        <v>0</v>
      </c>
      <c r="F34" s="4"/>
      <c r="G34" s="3">
        <v>0</v>
      </c>
      <c r="H34" s="4"/>
      <c r="I34" s="3">
        <v>0</v>
      </c>
      <c r="J34" s="4"/>
      <c r="K34" s="7">
        <f t="shared" si="0"/>
        <v>0</v>
      </c>
      <c r="L34" s="4"/>
      <c r="M34" s="3">
        <v>0</v>
      </c>
      <c r="N34" s="4"/>
      <c r="O34" s="3">
        <v>-58292925</v>
      </c>
      <c r="P34" s="4"/>
      <c r="Q34" s="3">
        <v>0</v>
      </c>
      <c r="R34" s="4"/>
      <c r="S34" s="3">
        <v>-58292925</v>
      </c>
      <c r="T34" s="4"/>
      <c r="U34" s="7">
        <v>-1.0990414188117969E-3</v>
      </c>
    </row>
    <row r="35" spans="1:21" ht="21.75">
      <c r="A35" s="4" t="s">
        <v>34</v>
      </c>
      <c r="C35" s="3">
        <v>0</v>
      </c>
      <c r="D35" s="4"/>
      <c r="E35" s="3">
        <v>13224825</v>
      </c>
      <c r="F35" s="4"/>
      <c r="G35" s="3">
        <v>0</v>
      </c>
      <c r="H35" s="4"/>
      <c r="I35" s="3">
        <v>13224825</v>
      </c>
      <c r="J35" s="4"/>
      <c r="K35" s="7">
        <f t="shared" si="0"/>
        <v>8.7453623828979907E-3</v>
      </c>
      <c r="L35" s="4"/>
      <c r="M35" s="3">
        <v>0</v>
      </c>
      <c r="N35" s="4"/>
      <c r="O35" s="3">
        <v>2456593</v>
      </c>
      <c r="P35" s="4"/>
      <c r="Q35" s="3">
        <v>0</v>
      </c>
      <c r="R35" s="4"/>
      <c r="S35" s="3">
        <v>2456593</v>
      </c>
      <c r="T35" s="4"/>
      <c r="U35" s="7">
        <v>4.631604017405421E-5</v>
      </c>
    </row>
    <row r="36" spans="1:21" ht="21.75">
      <c r="A36" s="4" t="s">
        <v>30</v>
      </c>
      <c r="C36" s="3">
        <v>0</v>
      </c>
      <c r="D36" s="4"/>
      <c r="E36" s="3">
        <v>0</v>
      </c>
      <c r="F36" s="4"/>
      <c r="G36" s="3">
        <v>0</v>
      </c>
      <c r="H36" s="4"/>
      <c r="I36" s="3">
        <v>0</v>
      </c>
      <c r="J36" s="4"/>
      <c r="K36" s="7">
        <f t="shared" si="0"/>
        <v>0</v>
      </c>
      <c r="L36" s="4"/>
      <c r="M36" s="3">
        <v>0</v>
      </c>
      <c r="N36" s="4"/>
      <c r="O36" s="3">
        <v>-254531551</v>
      </c>
      <c r="P36" s="4"/>
      <c r="Q36" s="3">
        <v>0</v>
      </c>
      <c r="R36" s="4"/>
      <c r="S36" s="3">
        <v>-254531551</v>
      </c>
      <c r="T36" s="4"/>
      <c r="U36" s="7">
        <v>-4.7988793999170099E-3</v>
      </c>
    </row>
    <row r="37" spans="1:21" ht="21.75">
      <c r="A37" s="4" t="s">
        <v>35</v>
      </c>
      <c r="C37" s="3">
        <v>0</v>
      </c>
      <c r="D37" s="4"/>
      <c r="E37" s="3">
        <v>-52028398</v>
      </c>
      <c r="F37" s="4"/>
      <c r="G37" s="3">
        <v>0</v>
      </c>
      <c r="H37" s="4"/>
      <c r="I37" s="3">
        <v>-52028398</v>
      </c>
      <c r="J37" s="4"/>
      <c r="K37" s="7">
        <f t="shared" si="0"/>
        <v>-3.4405536157313614E-2</v>
      </c>
      <c r="L37" s="4"/>
      <c r="M37" s="3">
        <v>0</v>
      </c>
      <c r="N37" s="4"/>
      <c r="O37" s="3">
        <v>-52028398</v>
      </c>
      <c r="P37" s="4"/>
      <c r="Q37" s="3">
        <v>0</v>
      </c>
      <c r="R37" s="4"/>
      <c r="S37" s="3">
        <v>-52028398</v>
      </c>
      <c r="T37" s="4"/>
      <c r="U37" s="7">
        <v>-9.8093146563540696E-4</v>
      </c>
    </row>
    <row r="38" spans="1:21" ht="21.75">
      <c r="A38" s="4" t="s">
        <v>23</v>
      </c>
      <c r="C38" s="3">
        <v>0</v>
      </c>
      <c r="D38" s="4"/>
      <c r="E38" s="3">
        <v>89413463</v>
      </c>
      <c r="F38" s="4"/>
      <c r="G38" s="3">
        <v>0</v>
      </c>
      <c r="H38" s="4"/>
      <c r="I38" s="3">
        <v>89413463</v>
      </c>
      <c r="J38" s="4"/>
      <c r="K38" s="7">
        <f t="shared" si="0"/>
        <v>5.912767358697308E-2</v>
      </c>
      <c r="L38" s="4"/>
      <c r="M38" s="3">
        <v>0</v>
      </c>
      <c r="N38" s="4"/>
      <c r="O38" s="3">
        <v>-602961090</v>
      </c>
      <c r="P38" s="4"/>
      <c r="Q38" s="3">
        <v>0</v>
      </c>
      <c r="R38" s="4"/>
      <c r="S38" s="3">
        <v>-602961090</v>
      </c>
      <c r="T38" s="4"/>
      <c r="U38" s="7">
        <v>-1.1368089898420908E-2</v>
      </c>
    </row>
    <row r="39" spans="1:21" ht="21.75">
      <c r="A39" s="4" t="s">
        <v>29</v>
      </c>
      <c r="C39" s="3">
        <v>0</v>
      </c>
      <c r="D39" s="4"/>
      <c r="E39" s="3">
        <v>156664006</v>
      </c>
      <c r="F39" s="4"/>
      <c r="G39" s="3">
        <v>0</v>
      </c>
      <c r="H39" s="4"/>
      <c r="I39" s="3">
        <v>156664006</v>
      </c>
      <c r="J39" s="4"/>
      <c r="K39" s="7">
        <f t="shared" si="0"/>
        <v>0.10359936746433356</v>
      </c>
      <c r="L39" s="4"/>
      <c r="M39" s="3">
        <v>0</v>
      </c>
      <c r="N39" s="4"/>
      <c r="O39" s="3">
        <v>147948445</v>
      </c>
      <c r="P39" s="4"/>
      <c r="Q39" s="3">
        <v>0</v>
      </c>
      <c r="R39" s="4"/>
      <c r="S39" s="3">
        <v>147948445</v>
      </c>
      <c r="T39" s="4"/>
      <c r="U39" s="7">
        <v>2.7893860001672434E-3</v>
      </c>
    </row>
    <row r="40" spans="1:21" ht="22.5" thickBot="1">
      <c r="C40" s="6">
        <f>SUM(C8:C39)</f>
        <v>0</v>
      </c>
      <c r="D40" s="4"/>
      <c r="E40" s="6">
        <f>SUM(E8:E39)</f>
        <v>18509086521</v>
      </c>
      <c r="F40" s="4"/>
      <c r="G40" s="6">
        <f>SUM(G8:G39)</f>
        <v>-16996876458</v>
      </c>
      <c r="H40" s="4"/>
      <c r="I40" s="6">
        <f>SUM(I8:I39)</f>
        <v>1512210063</v>
      </c>
      <c r="J40" s="4"/>
      <c r="K40" s="8">
        <f>SUM(K8:K39)</f>
        <v>1.0000000000000002</v>
      </c>
      <c r="L40" s="4"/>
      <c r="M40" s="6">
        <f>SUM(M8:M39)</f>
        <v>88484186864</v>
      </c>
      <c r="N40" s="4"/>
      <c r="O40" s="6">
        <f>SUM(O8:O39)</f>
        <v>-28343606720</v>
      </c>
      <c r="P40" s="4"/>
      <c r="Q40" s="6">
        <f>SUM(Q8:Q39)</f>
        <v>-7100791104</v>
      </c>
      <c r="R40" s="4"/>
      <c r="S40" s="6">
        <f>SUM(S8:S39)</f>
        <v>53039789040</v>
      </c>
      <c r="T40" s="4"/>
      <c r="U40" s="8">
        <f>SUM(U8:U39)</f>
        <v>0.99999999999999978</v>
      </c>
    </row>
    <row r="41" spans="1:21" ht="18.75" thickTop="1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63"/>
  <sheetViews>
    <sheetView rightToLeft="1" topLeftCell="A46" workbookViewId="0">
      <selection activeCell="K62" sqref="K62:O62"/>
    </sheetView>
  </sheetViews>
  <sheetFormatPr defaultRowHeight="18"/>
  <cols>
    <col min="1" max="1" width="31.71093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7.75">
      <c r="A3" s="16" t="s">
        <v>191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7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7">
      <c r="A6" s="19" t="s">
        <v>195</v>
      </c>
      <c r="C6" s="18" t="s">
        <v>193</v>
      </c>
      <c r="D6" s="18" t="s">
        <v>193</v>
      </c>
      <c r="E6" s="18" t="s">
        <v>193</v>
      </c>
      <c r="F6" s="18" t="s">
        <v>193</v>
      </c>
      <c r="G6" s="18" t="s">
        <v>193</v>
      </c>
      <c r="H6" s="18" t="s">
        <v>193</v>
      </c>
      <c r="I6" s="18" t="s">
        <v>193</v>
      </c>
      <c r="K6" s="18" t="s">
        <v>194</v>
      </c>
      <c r="L6" s="18" t="s">
        <v>194</v>
      </c>
      <c r="M6" s="18" t="s">
        <v>194</v>
      </c>
      <c r="N6" s="18" t="s">
        <v>194</v>
      </c>
      <c r="O6" s="18" t="s">
        <v>194</v>
      </c>
      <c r="P6" s="18" t="s">
        <v>194</v>
      </c>
      <c r="Q6" s="18" t="s">
        <v>194</v>
      </c>
    </row>
    <row r="7" spans="1:17" ht="27">
      <c r="A7" s="18" t="s">
        <v>195</v>
      </c>
      <c r="C7" s="17" t="s">
        <v>262</v>
      </c>
      <c r="E7" s="17" t="s">
        <v>259</v>
      </c>
      <c r="G7" s="17" t="s">
        <v>260</v>
      </c>
      <c r="I7" s="17" t="s">
        <v>263</v>
      </c>
      <c r="K7" s="17" t="s">
        <v>262</v>
      </c>
      <c r="M7" s="17" t="s">
        <v>259</v>
      </c>
      <c r="O7" s="17" t="s">
        <v>260</v>
      </c>
      <c r="Q7" s="17" t="s">
        <v>263</v>
      </c>
    </row>
    <row r="8" spans="1:17" ht="21.75">
      <c r="A8" s="4" t="s">
        <v>126</v>
      </c>
      <c r="B8" s="4"/>
      <c r="C8" s="3">
        <v>1906850957</v>
      </c>
      <c r="D8" s="4"/>
      <c r="E8" s="3">
        <v>-188711942</v>
      </c>
      <c r="F8" s="4"/>
      <c r="G8" s="3">
        <v>-255242570</v>
      </c>
      <c r="H8" s="4"/>
      <c r="I8" s="3">
        <v>1462896445</v>
      </c>
      <c r="J8" s="4"/>
      <c r="K8" s="3">
        <v>7161842461</v>
      </c>
      <c r="L8" s="4"/>
      <c r="M8" s="3">
        <v>-975694047</v>
      </c>
      <c r="N8" s="4"/>
      <c r="O8" s="3">
        <v>-255242570</v>
      </c>
      <c r="P8" s="4"/>
      <c r="Q8" s="3">
        <v>5930905844</v>
      </c>
    </row>
    <row r="9" spans="1:17" ht="21.75">
      <c r="A9" s="4" t="s">
        <v>140</v>
      </c>
      <c r="B9" s="4"/>
      <c r="C9" s="3">
        <v>1171101733</v>
      </c>
      <c r="D9" s="4"/>
      <c r="E9" s="3">
        <v>0</v>
      </c>
      <c r="F9" s="4"/>
      <c r="G9" s="3">
        <v>8180986930</v>
      </c>
      <c r="H9" s="4"/>
      <c r="I9" s="3">
        <v>9352088663</v>
      </c>
      <c r="J9" s="4"/>
      <c r="K9" s="3">
        <v>32068987051</v>
      </c>
      <c r="L9" s="4"/>
      <c r="M9" s="3">
        <v>0</v>
      </c>
      <c r="N9" s="4"/>
      <c r="O9" s="3">
        <v>10108487507</v>
      </c>
      <c r="P9" s="4"/>
      <c r="Q9" s="3">
        <v>42177474558</v>
      </c>
    </row>
    <row r="10" spans="1:17" ht="21.75">
      <c r="A10" s="4" t="s">
        <v>134</v>
      </c>
      <c r="B10" s="4"/>
      <c r="C10" s="3">
        <v>1270436453</v>
      </c>
      <c r="D10" s="4"/>
      <c r="E10" s="3">
        <v>-1258446865</v>
      </c>
      <c r="F10" s="4"/>
      <c r="G10" s="3">
        <v>1328051952</v>
      </c>
      <c r="H10" s="4"/>
      <c r="I10" s="3">
        <v>1340041540</v>
      </c>
      <c r="J10" s="4"/>
      <c r="K10" s="3">
        <v>13246855414</v>
      </c>
      <c r="L10" s="4"/>
      <c r="M10" s="3">
        <v>2289609932</v>
      </c>
      <c r="N10" s="4"/>
      <c r="O10" s="3">
        <v>1328051952</v>
      </c>
      <c r="P10" s="4"/>
      <c r="Q10" s="3">
        <v>16864517298</v>
      </c>
    </row>
    <row r="11" spans="1:17" ht="21.75">
      <c r="A11" s="4" t="s">
        <v>137</v>
      </c>
      <c r="B11" s="4"/>
      <c r="C11" s="3">
        <v>251701597</v>
      </c>
      <c r="D11" s="4"/>
      <c r="E11" s="3">
        <v>-350809904</v>
      </c>
      <c r="F11" s="4"/>
      <c r="G11" s="3">
        <v>376549741</v>
      </c>
      <c r="H11" s="4"/>
      <c r="I11" s="3">
        <v>277441434</v>
      </c>
      <c r="J11" s="4"/>
      <c r="K11" s="3">
        <v>6245579022</v>
      </c>
      <c r="L11" s="4"/>
      <c r="M11" s="3">
        <v>404444480</v>
      </c>
      <c r="N11" s="4"/>
      <c r="O11" s="3">
        <v>1366264124</v>
      </c>
      <c r="P11" s="4"/>
      <c r="Q11" s="3">
        <v>8016287626</v>
      </c>
    </row>
    <row r="12" spans="1:17" ht="21.75">
      <c r="A12" s="4" t="s">
        <v>108</v>
      </c>
      <c r="B12" s="4"/>
      <c r="C12" s="3">
        <v>0</v>
      </c>
      <c r="D12" s="4"/>
      <c r="E12" s="3">
        <v>0</v>
      </c>
      <c r="F12" s="4"/>
      <c r="G12" s="3">
        <v>5432861970</v>
      </c>
      <c r="H12" s="4"/>
      <c r="I12" s="3">
        <v>5432861970</v>
      </c>
      <c r="J12" s="4"/>
      <c r="K12" s="3">
        <v>0</v>
      </c>
      <c r="L12" s="4"/>
      <c r="M12" s="3">
        <v>0</v>
      </c>
      <c r="N12" s="4"/>
      <c r="O12" s="3">
        <v>5438276526</v>
      </c>
      <c r="P12" s="4"/>
      <c r="Q12" s="3">
        <v>5438276526</v>
      </c>
    </row>
    <row r="13" spans="1:17" ht="21.75">
      <c r="A13" s="4" t="s">
        <v>117</v>
      </c>
      <c r="B13" s="4"/>
      <c r="C13" s="3">
        <v>0</v>
      </c>
      <c r="D13" s="4"/>
      <c r="E13" s="3">
        <v>4660105169</v>
      </c>
      <c r="F13" s="4"/>
      <c r="G13" s="3">
        <v>3478458</v>
      </c>
      <c r="H13" s="4"/>
      <c r="I13" s="3">
        <v>4663583627</v>
      </c>
      <c r="J13" s="4"/>
      <c r="K13" s="3">
        <v>0</v>
      </c>
      <c r="L13" s="4"/>
      <c r="M13" s="3">
        <v>17759933629</v>
      </c>
      <c r="N13" s="4"/>
      <c r="O13" s="3">
        <v>3478458</v>
      </c>
      <c r="P13" s="4"/>
      <c r="Q13" s="3">
        <v>17763412087</v>
      </c>
    </row>
    <row r="14" spans="1:17" ht="21.75">
      <c r="A14" s="4" t="s">
        <v>123</v>
      </c>
      <c r="B14" s="4"/>
      <c r="C14" s="3">
        <v>2016680867</v>
      </c>
      <c r="D14" s="4"/>
      <c r="E14" s="3">
        <v>-909579569</v>
      </c>
      <c r="F14" s="4"/>
      <c r="G14" s="3">
        <v>775475848</v>
      </c>
      <c r="H14" s="4"/>
      <c r="I14" s="3">
        <v>1882577146</v>
      </c>
      <c r="J14" s="4"/>
      <c r="K14" s="3">
        <v>27713295015</v>
      </c>
      <c r="L14" s="4"/>
      <c r="M14" s="3">
        <v>49179538</v>
      </c>
      <c r="N14" s="4"/>
      <c r="O14" s="3">
        <v>2027263836</v>
      </c>
      <c r="P14" s="4"/>
      <c r="Q14" s="3">
        <v>29789738389</v>
      </c>
    </row>
    <row r="15" spans="1:17" ht="21.75">
      <c r="A15" s="4" t="s">
        <v>212</v>
      </c>
      <c r="B15" s="4"/>
      <c r="C15" s="3">
        <v>0</v>
      </c>
      <c r="D15" s="4"/>
      <c r="E15" s="3">
        <v>0</v>
      </c>
      <c r="F15" s="4"/>
      <c r="G15" s="3">
        <v>0</v>
      </c>
      <c r="H15" s="4"/>
      <c r="I15" s="3">
        <v>0</v>
      </c>
      <c r="J15" s="4"/>
      <c r="K15" s="3">
        <v>3483690677</v>
      </c>
      <c r="L15" s="4"/>
      <c r="M15" s="3">
        <v>0</v>
      </c>
      <c r="N15" s="4"/>
      <c r="O15" s="3">
        <v>1872227538</v>
      </c>
      <c r="P15" s="4"/>
      <c r="Q15" s="3">
        <v>5355918215</v>
      </c>
    </row>
    <row r="16" spans="1:17" ht="21.75">
      <c r="A16" s="4" t="s">
        <v>210</v>
      </c>
      <c r="B16" s="4"/>
      <c r="C16" s="3">
        <v>0</v>
      </c>
      <c r="D16" s="4"/>
      <c r="E16" s="3">
        <v>0</v>
      </c>
      <c r="F16" s="4"/>
      <c r="G16" s="3">
        <v>0</v>
      </c>
      <c r="H16" s="4"/>
      <c r="I16" s="3">
        <v>0</v>
      </c>
      <c r="J16" s="4"/>
      <c r="K16" s="3">
        <v>37993070600</v>
      </c>
      <c r="L16" s="4"/>
      <c r="M16" s="3">
        <v>0</v>
      </c>
      <c r="N16" s="4"/>
      <c r="O16" s="3">
        <v>13239166608</v>
      </c>
      <c r="P16" s="4"/>
      <c r="Q16" s="3">
        <v>51232237208</v>
      </c>
    </row>
    <row r="17" spans="1:17" ht="21.75">
      <c r="A17" s="4" t="s">
        <v>88</v>
      </c>
      <c r="B17" s="4"/>
      <c r="C17" s="3">
        <v>0</v>
      </c>
      <c r="D17" s="4"/>
      <c r="E17" s="3">
        <v>3170456599</v>
      </c>
      <c r="F17" s="4"/>
      <c r="G17" s="3">
        <v>0</v>
      </c>
      <c r="H17" s="4"/>
      <c r="I17" s="3">
        <v>3170456599</v>
      </c>
      <c r="J17" s="4"/>
      <c r="K17" s="3">
        <v>0</v>
      </c>
      <c r="L17" s="4"/>
      <c r="M17" s="3">
        <v>29100039508</v>
      </c>
      <c r="N17" s="4"/>
      <c r="O17" s="3">
        <v>55025755133</v>
      </c>
      <c r="P17" s="4"/>
      <c r="Q17" s="3">
        <v>84125794641</v>
      </c>
    </row>
    <row r="18" spans="1:17" ht="21.75">
      <c r="A18" s="4" t="s">
        <v>55</v>
      </c>
      <c r="B18" s="4"/>
      <c r="C18" s="3">
        <v>0</v>
      </c>
      <c r="D18" s="4"/>
      <c r="E18" s="3">
        <v>-704591361</v>
      </c>
      <c r="F18" s="4"/>
      <c r="G18" s="3">
        <v>0</v>
      </c>
      <c r="H18" s="4"/>
      <c r="I18" s="3">
        <v>-704591361</v>
      </c>
      <c r="J18" s="4"/>
      <c r="K18" s="3">
        <v>0</v>
      </c>
      <c r="L18" s="4"/>
      <c r="M18" s="3">
        <v>436254496</v>
      </c>
      <c r="N18" s="4"/>
      <c r="O18" s="3">
        <v>504922617</v>
      </c>
      <c r="P18" s="4"/>
      <c r="Q18" s="3">
        <v>941177113</v>
      </c>
    </row>
    <row r="19" spans="1:17" ht="19.5" customHeight="1">
      <c r="A19" s="4" t="s">
        <v>247</v>
      </c>
      <c r="B19" s="4"/>
      <c r="C19" s="3">
        <v>0</v>
      </c>
      <c r="D19" s="4"/>
      <c r="E19" s="3">
        <v>0</v>
      </c>
      <c r="F19" s="4"/>
      <c r="G19" s="3">
        <v>0</v>
      </c>
      <c r="H19" s="4"/>
      <c r="I19" s="3">
        <v>0</v>
      </c>
      <c r="J19" s="4"/>
      <c r="K19" s="3">
        <v>0</v>
      </c>
      <c r="L19" s="4"/>
      <c r="M19" s="3">
        <v>0</v>
      </c>
      <c r="N19" s="4"/>
      <c r="O19" s="3">
        <v>20893575096</v>
      </c>
      <c r="P19" s="4"/>
      <c r="Q19" s="3">
        <v>20893575096</v>
      </c>
    </row>
    <row r="20" spans="1:17" ht="21.75">
      <c r="A20" s="4" t="s">
        <v>61</v>
      </c>
      <c r="B20" s="4"/>
      <c r="C20" s="3">
        <v>0</v>
      </c>
      <c r="D20" s="4"/>
      <c r="E20" s="3">
        <v>4335098843</v>
      </c>
      <c r="F20" s="4"/>
      <c r="G20" s="3">
        <v>0</v>
      </c>
      <c r="H20" s="4"/>
      <c r="I20" s="3">
        <v>4335098843</v>
      </c>
      <c r="J20" s="4"/>
      <c r="K20" s="3">
        <v>0</v>
      </c>
      <c r="L20" s="4"/>
      <c r="M20" s="3">
        <v>30831530406</v>
      </c>
      <c r="N20" s="4"/>
      <c r="O20" s="3">
        <v>12829825652</v>
      </c>
      <c r="P20" s="4"/>
      <c r="Q20" s="3">
        <v>43661356058</v>
      </c>
    </row>
    <row r="21" spans="1:17" ht="21.75">
      <c r="A21" s="4" t="s">
        <v>248</v>
      </c>
      <c r="B21" s="4"/>
      <c r="C21" s="3">
        <v>0</v>
      </c>
      <c r="D21" s="4"/>
      <c r="E21" s="3">
        <v>0</v>
      </c>
      <c r="F21" s="4"/>
      <c r="G21" s="3">
        <v>0</v>
      </c>
      <c r="H21" s="4"/>
      <c r="I21" s="3">
        <v>0</v>
      </c>
      <c r="J21" s="4"/>
      <c r="K21" s="3">
        <v>0</v>
      </c>
      <c r="L21" s="4"/>
      <c r="M21" s="3">
        <v>0</v>
      </c>
      <c r="N21" s="4"/>
      <c r="O21" s="3">
        <v>23097744326</v>
      </c>
      <c r="P21" s="4"/>
      <c r="Q21" s="3">
        <v>23097744326</v>
      </c>
    </row>
    <row r="22" spans="1:17" ht="21.75">
      <c r="A22" s="4" t="s">
        <v>200</v>
      </c>
      <c r="B22" s="4"/>
      <c r="C22" s="3">
        <v>165000000</v>
      </c>
      <c r="D22" s="4"/>
      <c r="E22" s="3">
        <v>0</v>
      </c>
      <c r="F22" s="4"/>
      <c r="G22" s="3">
        <v>0</v>
      </c>
      <c r="H22" s="4"/>
      <c r="I22" s="3">
        <v>165000000</v>
      </c>
      <c r="J22" s="4"/>
      <c r="K22" s="3">
        <v>7366008515</v>
      </c>
      <c r="L22" s="4"/>
      <c r="M22" s="3">
        <v>0</v>
      </c>
      <c r="N22" s="4"/>
      <c r="O22" s="3">
        <v>9968750</v>
      </c>
      <c r="P22" s="4"/>
      <c r="Q22" s="3">
        <v>7375977265</v>
      </c>
    </row>
    <row r="23" spans="1:17" ht="21.75">
      <c r="A23" s="4" t="s">
        <v>203</v>
      </c>
      <c r="B23" s="4"/>
      <c r="C23" s="3">
        <v>0</v>
      </c>
      <c r="D23" s="4"/>
      <c r="E23" s="3">
        <v>0</v>
      </c>
      <c r="F23" s="4"/>
      <c r="G23" s="3">
        <v>0</v>
      </c>
      <c r="H23" s="4"/>
      <c r="I23" s="3">
        <v>0</v>
      </c>
      <c r="J23" s="4"/>
      <c r="K23" s="3">
        <v>9900161370</v>
      </c>
      <c r="L23" s="4"/>
      <c r="M23" s="3">
        <v>0</v>
      </c>
      <c r="N23" s="4"/>
      <c r="O23" s="3">
        <v>-999818750</v>
      </c>
      <c r="P23" s="4"/>
      <c r="Q23" s="3">
        <v>8900342620</v>
      </c>
    </row>
    <row r="24" spans="1:17" ht="21.75">
      <c r="A24" s="4" t="s">
        <v>249</v>
      </c>
      <c r="B24" s="4"/>
      <c r="C24" s="3">
        <v>0</v>
      </c>
      <c r="D24" s="4"/>
      <c r="E24" s="3">
        <v>0</v>
      </c>
      <c r="F24" s="4"/>
      <c r="G24" s="3">
        <v>0</v>
      </c>
      <c r="H24" s="4"/>
      <c r="I24" s="3">
        <v>0</v>
      </c>
      <c r="J24" s="4"/>
      <c r="K24" s="3">
        <v>0</v>
      </c>
      <c r="L24" s="4"/>
      <c r="M24" s="3">
        <v>0</v>
      </c>
      <c r="N24" s="4"/>
      <c r="O24" s="3">
        <v>4862264095</v>
      </c>
      <c r="P24" s="4"/>
      <c r="Q24" s="3">
        <v>4862264095</v>
      </c>
    </row>
    <row r="25" spans="1:17" ht="21.75">
      <c r="A25" s="4" t="s">
        <v>214</v>
      </c>
      <c r="B25" s="4"/>
      <c r="C25" s="3">
        <v>0</v>
      </c>
      <c r="D25" s="4"/>
      <c r="E25" s="3">
        <v>0</v>
      </c>
      <c r="F25" s="4"/>
      <c r="G25" s="3">
        <v>0</v>
      </c>
      <c r="H25" s="4"/>
      <c r="I25" s="3">
        <v>0</v>
      </c>
      <c r="J25" s="4"/>
      <c r="K25" s="3">
        <v>395476026</v>
      </c>
      <c r="L25" s="4"/>
      <c r="M25" s="3">
        <v>0</v>
      </c>
      <c r="N25" s="4"/>
      <c r="O25" s="3">
        <v>2212428</v>
      </c>
      <c r="P25" s="4"/>
      <c r="Q25" s="3">
        <v>397688454</v>
      </c>
    </row>
    <row r="26" spans="1:17" ht="21.75">
      <c r="A26" s="4" t="s">
        <v>129</v>
      </c>
      <c r="B26" s="4"/>
      <c r="C26" s="3">
        <v>1335149550</v>
      </c>
      <c r="D26" s="4"/>
      <c r="E26" s="3">
        <v>-79987098</v>
      </c>
      <c r="F26" s="4"/>
      <c r="G26" s="3">
        <v>0</v>
      </c>
      <c r="H26" s="4"/>
      <c r="I26" s="3">
        <v>1255162452</v>
      </c>
      <c r="J26" s="4"/>
      <c r="K26" s="3">
        <v>24327239580</v>
      </c>
      <c r="L26" s="4"/>
      <c r="M26" s="3">
        <v>2438559090</v>
      </c>
      <c r="N26" s="4"/>
      <c r="O26" s="3">
        <v>3052719467</v>
      </c>
      <c r="P26" s="4"/>
      <c r="Q26" s="3">
        <v>29818518137</v>
      </c>
    </row>
    <row r="27" spans="1:17" ht="21.75">
      <c r="A27" s="4" t="s">
        <v>77</v>
      </c>
      <c r="B27" s="4"/>
      <c r="C27" s="3">
        <v>0</v>
      </c>
      <c r="D27" s="4"/>
      <c r="E27" s="3">
        <v>4820113549</v>
      </c>
      <c r="F27" s="4"/>
      <c r="G27" s="3">
        <v>0</v>
      </c>
      <c r="H27" s="4"/>
      <c r="I27" s="3">
        <v>4820113549</v>
      </c>
      <c r="J27" s="4"/>
      <c r="K27" s="3">
        <v>0</v>
      </c>
      <c r="L27" s="4"/>
      <c r="M27" s="3">
        <v>44137437715</v>
      </c>
      <c r="N27" s="4"/>
      <c r="O27" s="3">
        <v>18576148828</v>
      </c>
      <c r="P27" s="4"/>
      <c r="Q27" s="3">
        <v>62713586543</v>
      </c>
    </row>
    <row r="28" spans="1:17" ht="21.75">
      <c r="A28" s="4" t="s">
        <v>85</v>
      </c>
      <c r="B28" s="4"/>
      <c r="C28" s="3">
        <v>0</v>
      </c>
      <c r="D28" s="4"/>
      <c r="E28" s="3">
        <v>-17208880</v>
      </c>
      <c r="F28" s="4"/>
      <c r="G28" s="3">
        <v>0</v>
      </c>
      <c r="H28" s="4"/>
      <c r="I28" s="3">
        <v>-17208880</v>
      </c>
      <c r="J28" s="4"/>
      <c r="K28" s="3">
        <v>0</v>
      </c>
      <c r="L28" s="4"/>
      <c r="M28" s="3">
        <v>-20081887</v>
      </c>
      <c r="N28" s="4"/>
      <c r="O28" s="3">
        <v>282549051</v>
      </c>
      <c r="P28" s="4"/>
      <c r="Q28" s="3">
        <v>262467164</v>
      </c>
    </row>
    <row r="29" spans="1:17" ht="21.75">
      <c r="A29" s="4" t="s">
        <v>250</v>
      </c>
      <c r="B29" s="4"/>
      <c r="C29" s="3">
        <v>0</v>
      </c>
      <c r="D29" s="4"/>
      <c r="E29" s="3">
        <v>0</v>
      </c>
      <c r="F29" s="4"/>
      <c r="G29" s="3">
        <v>0</v>
      </c>
      <c r="H29" s="4"/>
      <c r="I29" s="3">
        <v>0</v>
      </c>
      <c r="J29" s="4"/>
      <c r="K29" s="3">
        <v>0</v>
      </c>
      <c r="L29" s="4"/>
      <c r="M29" s="3">
        <v>0</v>
      </c>
      <c r="N29" s="4"/>
      <c r="O29" s="3">
        <v>23071578892</v>
      </c>
      <c r="P29" s="4"/>
      <c r="Q29" s="3">
        <v>23071578892</v>
      </c>
    </row>
    <row r="30" spans="1:17" ht="21.75">
      <c r="A30" s="4" t="s">
        <v>71</v>
      </c>
      <c r="B30" s="4"/>
      <c r="C30" s="3">
        <v>0</v>
      </c>
      <c r="D30" s="4"/>
      <c r="E30" s="3">
        <v>5319</v>
      </c>
      <c r="F30" s="4"/>
      <c r="G30" s="3">
        <v>0</v>
      </c>
      <c r="H30" s="4"/>
      <c r="I30" s="3">
        <v>5319</v>
      </c>
      <c r="J30" s="4"/>
      <c r="K30" s="3">
        <v>0</v>
      </c>
      <c r="L30" s="4"/>
      <c r="M30" s="3">
        <v>1681930</v>
      </c>
      <c r="N30" s="4"/>
      <c r="O30" s="3">
        <v>5800503324</v>
      </c>
      <c r="P30" s="4"/>
      <c r="Q30" s="3">
        <v>5802185254</v>
      </c>
    </row>
    <row r="31" spans="1:17" ht="21.75">
      <c r="A31" s="4" t="s">
        <v>251</v>
      </c>
      <c r="B31" s="4"/>
      <c r="C31" s="3">
        <v>0</v>
      </c>
      <c r="D31" s="4"/>
      <c r="E31" s="3">
        <v>0</v>
      </c>
      <c r="F31" s="4"/>
      <c r="G31" s="3">
        <v>0</v>
      </c>
      <c r="H31" s="4"/>
      <c r="I31" s="3">
        <v>0</v>
      </c>
      <c r="J31" s="4"/>
      <c r="K31" s="3">
        <v>0</v>
      </c>
      <c r="L31" s="4"/>
      <c r="M31" s="3">
        <v>0</v>
      </c>
      <c r="N31" s="4"/>
      <c r="O31" s="3">
        <v>4572958336</v>
      </c>
      <c r="P31" s="4"/>
      <c r="Q31" s="3">
        <v>4572958336</v>
      </c>
    </row>
    <row r="32" spans="1:17" ht="21.75">
      <c r="A32" s="4" t="s">
        <v>208</v>
      </c>
      <c r="B32" s="4"/>
      <c r="C32" s="3">
        <v>0</v>
      </c>
      <c r="D32" s="4"/>
      <c r="E32" s="3">
        <v>0</v>
      </c>
      <c r="F32" s="4"/>
      <c r="G32" s="3">
        <v>0</v>
      </c>
      <c r="H32" s="4"/>
      <c r="I32" s="3">
        <v>0</v>
      </c>
      <c r="J32" s="4"/>
      <c r="K32" s="3">
        <v>349122</v>
      </c>
      <c r="L32" s="4"/>
      <c r="M32" s="3">
        <v>0</v>
      </c>
      <c r="N32" s="4"/>
      <c r="O32" s="3">
        <v>667643</v>
      </c>
      <c r="P32" s="4"/>
      <c r="Q32" s="3">
        <v>1016765</v>
      </c>
    </row>
    <row r="33" spans="1:17" ht="21.75">
      <c r="A33" s="4" t="s">
        <v>92</v>
      </c>
      <c r="B33" s="4"/>
      <c r="C33" s="3">
        <v>0</v>
      </c>
      <c r="D33" s="4"/>
      <c r="E33" s="3">
        <v>276970</v>
      </c>
      <c r="F33" s="4"/>
      <c r="G33" s="3">
        <v>0</v>
      </c>
      <c r="H33" s="4"/>
      <c r="I33" s="3">
        <v>276970</v>
      </c>
      <c r="J33" s="4"/>
      <c r="K33" s="3">
        <v>0</v>
      </c>
      <c r="L33" s="4"/>
      <c r="M33" s="3">
        <v>3225957</v>
      </c>
      <c r="N33" s="4"/>
      <c r="O33" s="3">
        <v>25010276174</v>
      </c>
      <c r="P33" s="4"/>
      <c r="Q33" s="3">
        <v>25013502131</v>
      </c>
    </row>
    <row r="34" spans="1:17" ht="21.75">
      <c r="A34" s="4" t="s">
        <v>58</v>
      </c>
      <c r="B34" s="4"/>
      <c r="C34" s="3">
        <v>0</v>
      </c>
      <c r="D34" s="4"/>
      <c r="E34" s="3">
        <v>1273184522</v>
      </c>
      <c r="F34" s="4"/>
      <c r="G34" s="3">
        <v>0</v>
      </c>
      <c r="H34" s="4"/>
      <c r="I34" s="3">
        <v>1273184522</v>
      </c>
      <c r="J34" s="4"/>
      <c r="K34" s="3">
        <v>0</v>
      </c>
      <c r="L34" s="4"/>
      <c r="M34" s="3">
        <v>10121724870</v>
      </c>
      <c r="N34" s="4"/>
      <c r="O34" s="3">
        <v>21427157296</v>
      </c>
      <c r="P34" s="4"/>
      <c r="Q34" s="3">
        <v>31548882166</v>
      </c>
    </row>
    <row r="35" spans="1:17" ht="21.75">
      <c r="A35" s="4" t="s">
        <v>252</v>
      </c>
      <c r="B35" s="4"/>
      <c r="C35" s="3">
        <v>0</v>
      </c>
      <c r="D35" s="4"/>
      <c r="E35" s="3">
        <v>0</v>
      </c>
      <c r="F35" s="4"/>
      <c r="G35" s="3">
        <v>0</v>
      </c>
      <c r="H35" s="4"/>
      <c r="I35" s="3">
        <v>0</v>
      </c>
      <c r="J35" s="4"/>
      <c r="K35" s="3">
        <v>0</v>
      </c>
      <c r="L35" s="4"/>
      <c r="M35" s="3">
        <v>0</v>
      </c>
      <c r="N35" s="4"/>
      <c r="O35" s="3">
        <v>4388620988</v>
      </c>
      <c r="P35" s="4"/>
      <c r="Q35" s="3">
        <v>4388620988</v>
      </c>
    </row>
    <row r="36" spans="1:17" ht="21.75">
      <c r="A36" s="4" t="s">
        <v>73</v>
      </c>
      <c r="B36" s="4"/>
      <c r="C36" s="3">
        <v>0</v>
      </c>
      <c r="D36" s="4"/>
      <c r="E36" s="3">
        <v>475912561</v>
      </c>
      <c r="F36" s="4"/>
      <c r="G36" s="3">
        <v>0</v>
      </c>
      <c r="H36" s="4"/>
      <c r="I36" s="3">
        <v>475912561</v>
      </c>
      <c r="J36" s="4"/>
      <c r="K36" s="3">
        <v>0</v>
      </c>
      <c r="L36" s="4"/>
      <c r="M36" s="3">
        <v>1714641987</v>
      </c>
      <c r="N36" s="4"/>
      <c r="O36" s="3">
        <v>2531421504</v>
      </c>
      <c r="P36" s="4"/>
      <c r="Q36" s="3">
        <v>4246063491</v>
      </c>
    </row>
    <row r="37" spans="1:17" ht="21.75">
      <c r="A37" s="4" t="s">
        <v>253</v>
      </c>
      <c r="B37" s="4"/>
      <c r="C37" s="3">
        <v>0</v>
      </c>
      <c r="D37" s="4"/>
      <c r="E37" s="3">
        <v>0</v>
      </c>
      <c r="F37" s="4"/>
      <c r="G37" s="3">
        <v>0</v>
      </c>
      <c r="H37" s="4"/>
      <c r="I37" s="3">
        <v>0</v>
      </c>
      <c r="J37" s="4"/>
      <c r="K37" s="3">
        <v>0</v>
      </c>
      <c r="L37" s="4"/>
      <c r="M37" s="3">
        <v>0</v>
      </c>
      <c r="N37" s="4"/>
      <c r="O37" s="3">
        <v>173455579</v>
      </c>
      <c r="P37" s="4"/>
      <c r="Q37" s="3">
        <v>173455579</v>
      </c>
    </row>
    <row r="38" spans="1:17" ht="21.75">
      <c r="A38" s="4" t="s">
        <v>254</v>
      </c>
      <c r="B38" s="4"/>
      <c r="C38" s="3">
        <v>0</v>
      </c>
      <c r="D38" s="4"/>
      <c r="E38" s="3">
        <v>0</v>
      </c>
      <c r="F38" s="4"/>
      <c r="G38" s="3">
        <v>0</v>
      </c>
      <c r="H38" s="4"/>
      <c r="I38" s="3">
        <v>0</v>
      </c>
      <c r="J38" s="4"/>
      <c r="K38" s="3">
        <v>0</v>
      </c>
      <c r="L38" s="4"/>
      <c r="M38" s="3">
        <v>0</v>
      </c>
      <c r="N38" s="4"/>
      <c r="O38" s="3">
        <v>512154350</v>
      </c>
      <c r="P38" s="4"/>
      <c r="Q38" s="3">
        <v>512154350</v>
      </c>
    </row>
    <row r="39" spans="1:17" ht="21.75">
      <c r="A39" s="4" t="s">
        <v>82</v>
      </c>
      <c r="B39" s="4"/>
      <c r="C39" s="3">
        <v>0</v>
      </c>
      <c r="D39" s="4"/>
      <c r="E39" s="3">
        <v>4507084794</v>
      </c>
      <c r="F39" s="4"/>
      <c r="G39" s="3">
        <v>0</v>
      </c>
      <c r="H39" s="4"/>
      <c r="I39" s="3">
        <v>4507084794</v>
      </c>
      <c r="J39" s="4"/>
      <c r="K39" s="3">
        <v>0</v>
      </c>
      <c r="L39" s="4"/>
      <c r="M39" s="3">
        <v>23583255874</v>
      </c>
      <c r="N39" s="4"/>
      <c r="O39" s="3">
        <v>24832270321</v>
      </c>
      <c r="P39" s="4"/>
      <c r="Q39" s="3">
        <v>48415526195</v>
      </c>
    </row>
    <row r="40" spans="1:17" ht="21.75">
      <c r="A40" s="4" t="s">
        <v>106</v>
      </c>
      <c r="B40" s="4"/>
      <c r="C40" s="3">
        <v>0</v>
      </c>
      <c r="D40" s="4"/>
      <c r="E40" s="3">
        <v>79406</v>
      </c>
      <c r="F40" s="4"/>
      <c r="G40" s="3">
        <v>0</v>
      </c>
      <c r="H40" s="4"/>
      <c r="I40" s="3">
        <v>79406</v>
      </c>
      <c r="J40" s="4"/>
      <c r="K40" s="3">
        <v>0</v>
      </c>
      <c r="L40" s="4"/>
      <c r="M40" s="3">
        <v>1482611</v>
      </c>
      <c r="N40" s="4"/>
      <c r="O40" s="3">
        <v>10177013224</v>
      </c>
      <c r="P40" s="4"/>
      <c r="Q40" s="3">
        <v>10178495835</v>
      </c>
    </row>
    <row r="41" spans="1:17" ht="21.75">
      <c r="A41" s="4" t="s">
        <v>64</v>
      </c>
      <c r="B41" s="4"/>
      <c r="C41" s="3">
        <v>0</v>
      </c>
      <c r="D41" s="4"/>
      <c r="E41" s="3">
        <v>1146122058</v>
      </c>
      <c r="F41" s="4"/>
      <c r="G41" s="3">
        <v>0</v>
      </c>
      <c r="H41" s="4"/>
      <c r="I41" s="3">
        <v>1146122058</v>
      </c>
      <c r="J41" s="4"/>
      <c r="K41" s="3">
        <v>0</v>
      </c>
      <c r="L41" s="4"/>
      <c r="M41" s="3">
        <v>7077314037</v>
      </c>
      <c r="N41" s="4"/>
      <c r="O41" s="3">
        <v>12158279874</v>
      </c>
      <c r="P41" s="4"/>
      <c r="Q41" s="3">
        <v>19235593911</v>
      </c>
    </row>
    <row r="42" spans="1:17" ht="21.75">
      <c r="A42" s="4" t="s">
        <v>204</v>
      </c>
      <c r="B42" s="4"/>
      <c r="C42" s="3">
        <v>0</v>
      </c>
      <c r="D42" s="4"/>
      <c r="E42" s="3">
        <v>0</v>
      </c>
      <c r="F42" s="4"/>
      <c r="G42" s="3">
        <v>0</v>
      </c>
      <c r="H42" s="4"/>
      <c r="I42" s="3">
        <v>0</v>
      </c>
      <c r="J42" s="4"/>
      <c r="K42" s="3">
        <v>1423603115</v>
      </c>
      <c r="L42" s="4"/>
      <c r="M42" s="3">
        <v>0</v>
      </c>
      <c r="N42" s="4"/>
      <c r="O42" s="3">
        <v>20843750</v>
      </c>
      <c r="P42" s="4"/>
      <c r="Q42" s="3">
        <v>1444446865</v>
      </c>
    </row>
    <row r="43" spans="1:17" ht="21.75">
      <c r="A43" s="4" t="s">
        <v>255</v>
      </c>
      <c r="B43" s="4"/>
      <c r="C43" s="3">
        <v>0</v>
      </c>
      <c r="D43" s="4"/>
      <c r="E43" s="3">
        <v>0</v>
      </c>
      <c r="F43" s="4"/>
      <c r="G43" s="3">
        <v>0</v>
      </c>
      <c r="H43" s="4"/>
      <c r="I43" s="3">
        <v>0</v>
      </c>
      <c r="J43" s="4"/>
      <c r="K43" s="3">
        <v>0</v>
      </c>
      <c r="L43" s="4"/>
      <c r="M43" s="3">
        <v>0</v>
      </c>
      <c r="N43" s="4"/>
      <c r="O43" s="3">
        <v>2513436693</v>
      </c>
      <c r="P43" s="4"/>
      <c r="Q43" s="3">
        <v>2513436693</v>
      </c>
    </row>
    <row r="44" spans="1:17" ht="21.75">
      <c r="A44" s="4" t="s">
        <v>68</v>
      </c>
      <c r="B44" s="4"/>
      <c r="C44" s="3">
        <v>0</v>
      </c>
      <c r="D44" s="4"/>
      <c r="E44" s="3">
        <v>-10638</v>
      </c>
      <c r="F44" s="4"/>
      <c r="G44" s="3">
        <v>0</v>
      </c>
      <c r="H44" s="4"/>
      <c r="I44" s="3">
        <v>-10638</v>
      </c>
      <c r="J44" s="4"/>
      <c r="K44" s="3">
        <v>0</v>
      </c>
      <c r="L44" s="4"/>
      <c r="M44" s="3">
        <v>696211</v>
      </c>
      <c r="N44" s="4"/>
      <c r="O44" s="3">
        <v>7449173216</v>
      </c>
      <c r="P44" s="4"/>
      <c r="Q44" s="3">
        <v>7449869427</v>
      </c>
    </row>
    <row r="45" spans="1:17" ht="21.75">
      <c r="A45" s="4" t="s">
        <v>91</v>
      </c>
      <c r="B45" s="4"/>
      <c r="C45" s="3">
        <v>0</v>
      </c>
      <c r="D45" s="4"/>
      <c r="E45" s="3">
        <v>-59565201</v>
      </c>
      <c r="F45" s="4"/>
      <c r="G45" s="3">
        <v>0</v>
      </c>
      <c r="H45" s="4"/>
      <c r="I45" s="3">
        <v>-59565201</v>
      </c>
      <c r="J45" s="4"/>
      <c r="K45" s="3">
        <v>0</v>
      </c>
      <c r="L45" s="4"/>
      <c r="M45" s="3">
        <v>-85857413</v>
      </c>
      <c r="N45" s="4"/>
      <c r="O45" s="3">
        <v>10795237943</v>
      </c>
      <c r="P45" s="4"/>
      <c r="Q45" s="3">
        <v>10709380530</v>
      </c>
    </row>
    <row r="46" spans="1:17" ht="21.75">
      <c r="A46" s="4" t="s">
        <v>100</v>
      </c>
      <c r="B46" s="4"/>
      <c r="C46" s="3">
        <v>0</v>
      </c>
      <c r="D46" s="4"/>
      <c r="E46" s="3">
        <v>194449018</v>
      </c>
      <c r="F46" s="4"/>
      <c r="G46" s="3">
        <v>0</v>
      </c>
      <c r="H46" s="4"/>
      <c r="I46" s="3">
        <v>194449018</v>
      </c>
      <c r="J46" s="4"/>
      <c r="K46" s="3">
        <v>0</v>
      </c>
      <c r="L46" s="4"/>
      <c r="M46" s="3">
        <v>360503489</v>
      </c>
      <c r="N46" s="4"/>
      <c r="O46" s="3">
        <v>5367638975</v>
      </c>
      <c r="P46" s="4"/>
      <c r="Q46" s="3">
        <v>5728142464</v>
      </c>
    </row>
    <row r="47" spans="1:17" ht="21.75">
      <c r="A47" s="4" t="s">
        <v>206</v>
      </c>
      <c r="B47" s="4"/>
      <c r="C47" s="3">
        <v>0</v>
      </c>
      <c r="D47" s="4"/>
      <c r="E47" s="3">
        <v>0</v>
      </c>
      <c r="F47" s="4"/>
      <c r="G47" s="3">
        <v>0</v>
      </c>
      <c r="H47" s="4"/>
      <c r="I47" s="3">
        <v>0</v>
      </c>
      <c r="J47" s="4"/>
      <c r="K47" s="3">
        <v>4296005390</v>
      </c>
      <c r="L47" s="4"/>
      <c r="M47" s="3">
        <v>0</v>
      </c>
      <c r="N47" s="4"/>
      <c r="O47" s="3">
        <v>542126170</v>
      </c>
      <c r="P47" s="4"/>
      <c r="Q47" s="3">
        <v>4838131560</v>
      </c>
    </row>
    <row r="48" spans="1:17" ht="21.75">
      <c r="A48" s="4" t="s">
        <v>256</v>
      </c>
      <c r="B48" s="4"/>
      <c r="C48" s="3">
        <v>0</v>
      </c>
      <c r="D48" s="4"/>
      <c r="E48" s="3">
        <v>0</v>
      </c>
      <c r="F48" s="4"/>
      <c r="G48" s="3">
        <v>0</v>
      </c>
      <c r="H48" s="4"/>
      <c r="I48" s="3">
        <v>0</v>
      </c>
      <c r="J48" s="4"/>
      <c r="K48" s="3">
        <v>0</v>
      </c>
      <c r="L48" s="4"/>
      <c r="M48" s="3">
        <v>0</v>
      </c>
      <c r="N48" s="4"/>
      <c r="O48" s="3">
        <v>4673634202</v>
      </c>
      <c r="P48" s="4"/>
      <c r="Q48" s="3">
        <v>4673634202</v>
      </c>
    </row>
    <row r="49" spans="1:17" ht="21.75">
      <c r="A49" s="4" t="s">
        <v>215</v>
      </c>
      <c r="B49" s="4"/>
      <c r="C49" s="3">
        <v>0</v>
      </c>
      <c r="D49" s="4"/>
      <c r="E49" s="3">
        <v>0</v>
      </c>
      <c r="F49" s="4"/>
      <c r="G49" s="3">
        <v>0</v>
      </c>
      <c r="H49" s="4"/>
      <c r="I49" s="3">
        <v>0</v>
      </c>
      <c r="J49" s="4"/>
      <c r="K49" s="3">
        <v>2716275205</v>
      </c>
      <c r="L49" s="4"/>
      <c r="M49" s="3">
        <v>0</v>
      </c>
      <c r="N49" s="4"/>
      <c r="O49" s="3">
        <v>1284749376</v>
      </c>
      <c r="P49" s="4"/>
      <c r="Q49" s="3">
        <v>4001024581</v>
      </c>
    </row>
    <row r="50" spans="1:17" ht="21.75">
      <c r="A50" s="4" t="s">
        <v>257</v>
      </c>
      <c r="B50" s="4"/>
      <c r="C50" s="3">
        <v>0</v>
      </c>
      <c r="D50" s="4"/>
      <c r="E50" s="3">
        <v>0</v>
      </c>
      <c r="F50" s="4"/>
      <c r="G50" s="3">
        <v>0</v>
      </c>
      <c r="H50" s="4"/>
      <c r="I50" s="3">
        <v>0</v>
      </c>
      <c r="J50" s="4"/>
      <c r="K50" s="3">
        <v>0</v>
      </c>
      <c r="L50" s="4"/>
      <c r="M50" s="3">
        <v>0</v>
      </c>
      <c r="N50" s="4"/>
      <c r="O50" s="3">
        <v>2048372517</v>
      </c>
      <c r="P50" s="4"/>
      <c r="Q50" s="3">
        <v>2048372517</v>
      </c>
    </row>
    <row r="51" spans="1:17" ht="21.75">
      <c r="A51" s="4" t="s">
        <v>95</v>
      </c>
      <c r="B51" s="4"/>
      <c r="C51" s="3">
        <v>0</v>
      </c>
      <c r="D51" s="4"/>
      <c r="E51" s="3">
        <v>-12057813</v>
      </c>
      <c r="F51" s="4"/>
      <c r="G51" s="3">
        <v>0</v>
      </c>
      <c r="H51" s="4"/>
      <c r="I51" s="3">
        <v>-12057813</v>
      </c>
      <c r="J51" s="4"/>
      <c r="K51" s="3">
        <v>0</v>
      </c>
      <c r="L51" s="4"/>
      <c r="M51" s="3">
        <v>-3606328</v>
      </c>
      <c r="N51" s="4"/>
      <c r="O51" s="3">
        <v>-97698659</v>
      </c>
      <c r="P51" s="4"/>
      <c r="Q51" s="3">
        <v>-101304987</v>
      </c>
    </row>
    <row r="52" spans="1:17" ht="21.75">
      <c r="A52" s="4" t="s">
        <v>51</v>
      </c>
      <c r="B52" s="4"/>
      <c r="C52" s="3">
        <v>0</v>
      </c>
      <c r="D52" s="4"/>
      <c r="E52" s="3">
        <v>229190595</v>
      </c>
      <c r="F52" s="4"/>
      <c r="G52" s="3">
        <v>0</v>
      </c>
      <c r="H52" s="4"/>
      <c r="I52" s="3">
        <v>229190595</v>
      </c>
      <c r="J52" s="4"/>
      <c r="K52" s="3">
        <v>0</v>
      </c>
      <c r="L52" s="4"/>
      <c r="M52" s="3">
        <v>791529125</v>
      </c>
      <c r="N52" s="4"/>
      <c r="O52" s="3">
        <v>-4768488</v>
      </c>
      <c r="P52" s="4"/>
      <c r="Q52" s="3">
        <v>786760637</v>
      </c>
    </row>
    <row r="53" spans="1:17" ht="21.75">
      <c r="A53" s="4" t="s">
        <v>143</v>
      </c>
      <c r="B53" s="4"/>
      <c r="C53" s="3">
        <v>4790665483</v>
      </c>
      <c r="D53" s="4"/>
      <c r="E53" s="3">
        <v>757455696</v>
      </c>
      <c r="F53" s="4"/>
      <c r="G53" s="3">
        <v>0</v>
      </c>
      <c r="H53" s="4"/>
      <c r="I53" s="3">
        <v>5548121179</v>
      </c>
      <c r="J53" s="4"/>
      <c r="K53" s="3">
        <v>44247423492</v>
      </c>
      <c r="L53" s="4"/>
      <c r="M53" s="3">
        <v>5697521220</v>
      </c>
      <c r="N53" s="4"/>
      <c r="O53" s="3">
        <v>0</v>
      </c>
      <c r="P53" s="4"/>
      <c r="Q53" s="3">
        <v>49944944712</v>
      </c>
    </row>
    <row r="54" spans="1:17" ht="21.75">
      <c r="A54" s="4" t="s">
        <v>132</v>
      </c>
      <c r="B54" s="4"/>
      <c r="C54" s="3">
        <v>2603431545</v>
      </c>
      <c r="D54" s="4"/>
      <c r="E54" s="3">
        <v>216560741</v>
      </c>
      <c r="F54" s="4"/>
      <c r="G54" s="3">
        <v>0</v>
      </c>
      <c r="H54" s="4"/>
      <c r="I54" s="3">
        <v>2819992286</v>
      </c>
      <c r="J54" s="4"/>
      <c r="K54" s="3">
        <v>28554275656</v>
      </c>
      <c r="L54" s="4"/>
      <c r="M54" s="3">
        <v>2596929221</v>
      </c>
      <c r="N54" s="4"/>
      <c r="O54" s="3">
        <v>0</v>
      </c>
      <c r="P54" s="4"/>
      <c r="Q54" s="3">
        <v>31151204877</v>
      </c>
    </row>
    <row r="55" spans="1:17" ht="21.75">
      <c r="A55" s="4" t="s">
        <v>103</v>
      </c>
      <c r="B55" s="4"/>
      <c r="C55" s="3">
        <v>0</v>
      </c>
      <c r="D55" s="4"/>
      <c r="E55" s="3">
        <v>621026531</v>
      </c>
      <c r="F55" s="4"/>
      <c r="G55" s="3">
        <v>0</v>
      </c>
      <c r="H55" s="4"/>
      <c r="I55" s="3">
        <v>621026531</v>
      </c>
      <c r="J55" s="4"/>
      <c r="K55" s="3">
        <v>0</v>
      </c>
      <c r="L55" s="4"/>
      <c r="M55" s="3">
        <v>4793442484</v>
      </c>
      <c r="N55" s="4"/>
      <c r="O55" s="3">
        <v>0</v>
      </c>
      <c r="P55" s="4"/>
      <c r="Q55" s="3">
        <v>4793442484</v>
      </c>
    </row>
    <row r="56" spans="1:17" ht="21.75">
      <c r="A56" s="4" t="s">
        <v>114</v>
      </c>
      <c r="B56" s="4"/>
      <c r="C56" s="3">
        <v>0</v>
      </c>
      <c r="D56" s="4"/>
      <c r="E56" s="3">
        <v>2991106564</v>
      </c>
      <c r="F56" s="4"/>
      <c r="G56" s="3">
        <v>0</v>
      </c>
      <c r="H56" s="4"/>
      <c r="I56" s="3">
        <v>2991106564</v>
      </c>
      <c r="J56" s="4"/>
      <c r="K56" s="3">
        <v>0</v>
      </c>
      <c r="L56" s="4"/>
      <c r="M56" s="3">
        <v>15889418259</v>
      </c>
      <c r="N56" s="4"/>
      <c r="O56" s="3">
        <v>0</v>
      </c>
      <c r="P56" s="4"/>
      <c r="Q56" s="3">
        <v>15889418259</v>
      </c>
    </row>
    <row r="57" spans="1:17" ht="21.75">
      <c r="A57" s="4" t="s">
        <v>120</v>
      </c>
      <c r="B57" s="4"/>
      <c r="C57" s="3">
        <v>0</v>
      </c>
      <c r="D57" s="4"/>
      <c r="E57" s="3">
        <v>1731869722</v>
      </c>
      <c r="F57" s="4"/>
      <c r="G57" s="3">
        <v>0</v>
      </c>
      <c r="H57" s="4"/>
      <c r="I57" s="3">
        <v>1731869722</v>
      </c>
      <c r="J57" s="4"/>
      <c r="K57" s="3">
        <v>0</v>
      </c>
      <c r="L57" s="4"/>
      <c r="M57" s="3">
        <v>7191230811</v>
      </c>
      <c r="N57" s="4"/>
      <c r="O57" s="3">
        <v>0</v>
      </c>
      <c r="P57" s="4"/>
      <c r="Q57" s="3">
        <v>7191230811</v>
      </c>
    </row>
    <row r="58" spans="1:17" ht="21.75">
      <c r="A58" s="4" t="s">
        <v>111</v>
      </c>
      <c r="B58" s="4"/>
      <c r="C58" s="3">
        <v>0</v>
      </c>
      <c r="D58" s="4"/>
      <c r="E58" s="3">
        <v>7850986285</v>
      </c>
      <c r="F58" s="4"/>
      <c r="G58" s="3">
        <v>0</v>
      </c>
      <c r="H58" s="4"/>
      <c r="I58" s="3">
        <v>7850986285</v>
      </c>
      <c r="J58" s="4"/>
      <c r="K58" s="3">
        <v>0</v>
      </c>
      <c r="L58" s="4"/>
      <c r="M58" s="3">
        <v>22016202978</v>
      </c>
      <c r="N58" s="4"/>
      <c r="O58" s="3">
        <v>0</v>
      </c>
      <c r="P58" s="4"/>
      <c r="Q58" s="3">
        <v>22016202978</v>
      </c>
    </row>
    <row r="59" spans="1:17" ht="21.75">
      <c r="A59" s="4" t="s">
        <v>144</v>
      </c>
      <c r="B59" s="4"/>
      <c r="C59" s="3">
        <v>0</v>
      </c>
      <c r="D59" s="4"/>
      <c r="E59" s="3">
        <v>3426532129</v>
      </c>
      <c r="F59" s="4"/>
      <c r="G59" s="3">
        <v>0</v>
      </c>
      <c r="H59" s="4"/>
      <c r="I59" s="3">
        <v>3426532129</v>
      </c>
      <c r="J59" s="4"/>
      <c r="K59" s="3">
        <v>0</v>
      </c>
      <c r="L59" s="4"/>
      <c r="M59" s="3">
        <v>3426532129</v>
      </c>
      <c r="N59" s="4"/>
      <c r="O59" s="3">
        <v>0</v>
      </c>
      <c r="P59" s="4"/>
      <c r="Q59" s="3">
        <v>3426532129</v>
      </c>
    </row>
    <row r="60" spans="1:17" ht="21.75">
      <c r="A60" s="4" t="s">
        <v>80</v>
      </c>
      <c r="B60" s="4"/>
      <c r="C60" s="3">
        <v>0</v>
      </c>
      <c r="D60" s="4"/>
      <c r="E60" s="3">
        <v>-50225894</v>
      </c>
      <c r="F60" s="4"/>
      <c r="G60" s="3">
        <v>0</v>
      </c>
      <c r="H60" s="4"/>
      <c r="I60" s="3">
        <v>-50225894</v>
      </c>
      <c r="J60" s="4"/>
      <c r="K60" s="3">
        <v>0</v>
      </c>
      <c r="L60" s="4"/>
      <c r="M60" s="3">
        <v>64350225</v>
      </c>
      <c r="N60" s="4"/>
      <c r="O60" s="3">
        <v>0</v>
      </c>
      <c r="P60" s="4"/>
      <c r="Q60" s="3">
        <v>64350225</v>
      </c>
    </row>
    <row r="61" spans="1:17" ht="21.75">
      <c r="A61" s="4" t="s">
        <v>97</v>
      </c>
      <c r="B61" s="4"/>
      <c r="C61" s="3">
        <v>0</v>
      </c>
      <c r="D61" s="4"/>
      <c r="E61" s="3">
        <v>4293722</v>
      </c>
      <c r="F61" s="4"/>
      <c r="G61" s="3">
        <v>0</v>
      </c>
      <c r="H61" s="4"/>
      <c r="I61" s="3">
        <v>4293722</v>
      </c>
      <c r="J61" s="4"/>
      <c r="K61" s="3">
        <v>0</v>
      </c>
      <c r="L61" s="4"/>
      <c r="M61" s="3">
        <v>30907721</v>
      </c>
      <c r="N61" s="4"/>
      <c r="O61" s="3">
        <v>0</v>
      </c>
      <c r="P61" s="4"/>
      <c r="Q61" s="3">
        <v>30907721</v>
      </c>
    </row>
    <row r="62" spans="1:17" ht="22.5" thickBot="1">
      <c r="C62" s="6">
        <f>SUM(C8:C61)</f>
        <v>15511018185</v>
      </c>
      <c r="D62" s="4"/>
      <c r="E62" s="6">
        <f>SUM(E8:E61)</f>
        <v>38780715628</v>
      </c>
      <c r="F62" s="4"/>
      <c r="G62" s="6">
        <f>SUM(G8:G61)</f>
        <v>15842162329</v>
      </c>
      <c r="H62" s="4"/>
      <c r="I62" s="6">
        <f>SUM(I8:I61)</f>
        <v>70133896142</v>
      </c>
      <c r="J62" s="4"/>
      <c r="K62" s="6">
        <f>SUM(K8:K61)</f>
        <v>251140137711</v>
      </c>
      <c r="L62" s="4"/>
      <c r="M62" s="6">
        <f>SUM(M8:M61)</f>
        <v>231724340258</v>
      </c>
      <c r="N62" s="4"/>
      <c r="O62" s="6">
        <f>SUM(O8:O61)</f>
        <v>342514943872</v>
      </c>
      <c r="P62" s="4"/>
      <c r="Q62" s="6">
        <f>SUM(Q8:Q61)</f>
        <v>825379421841</v>
      </c>
    </row>
    <row r="63" spans="1:17" ht="18.7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K12" sqref="K12"/>
    </sheetView>
  </sheetViews>
  <sheetFormatPr defaultRowHeight="18"/>
  <cols>
    <col min="1" max="1" width="24.285156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7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7.75">
      <c r="A3" s="16" t="s">
        <v>191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27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1" ht="27">
      <c r="A6" s="18" t="s">
        <v>264</v>
      </c>
      <c r="B6" s="18" t="s">
        <v>264</v>
      </c>
      <c r="C6" s="18" t="s">
        <v>264</v>
      </c>
      <c r="E6" s="18" t="s">
        <v>193</v>
      </c>
      <c r="F6" s="18" t="s">
        <v>193</v>
      </c>
      <c r="G6" s="18" t="s">
        <v>193</v>
      </c>
      <c r="I6" s="18" t="s">
        <v>194</v>
      </c>
      <c r="J6" s="18" t="s">
        <v>194</v>
      </c>
      <c r="K6" s="18" t="s">
        <v>194</v>
      </c>
    </row>
    <row r="7" spans="1:11" ht="27">
      <c r="A7" s="17" t="s">
        <v>265</v>
      </c>
      <c r="C7" s="17" t="s">
        <v>172</v>
      </c>
      <c r="E7" s="17" t="s">
        <v>266</v>
      </c>
      <c r="G7" s="17" t="s">
        <v>267</v>
      </c>
      <c r="I7" s="17" t="s">
        <v>266</v>
      </c>
      <c r="K7" s="17" t="s">
        <v>267</v>
      </c>
    </row>
    <row r="8" spans="1:11" ht="21.75">
      <c r="A8" s="4" t="s">
        <v>178</v>
      </c>
      <c r="C8" s="4" t="s">
        <v>179</v>
      </c>
      <c r="D8" s="4"/>
      <c r="E8" s="3">
        <v>502116</v>
      </c>
      <c r="F8" s="4"/>
      <c r="G8" s="7">
        <f>E8/$E$11</f>
        <v>7.0389238261591214E-2</v>
      </c>
      <c r="H8" s="4"/>
      <c r="I8" s="3">
        <v>192202056</v>
      </c>
      <c r="J8" s="4"/>
      <c r="K8" s="7">
        <f>I8/$I$11</f>
        <v>0.41421710300760556</v>
      </c>
    </row>
    <row r="9" spans="1:11" ht="21.75">
      <c r="A9" s="4" t="s">
        <v>185</v>
      </c>
      <c r="C9" s="4" t="s">
        <v>186</v>
      </c>
      <c r="D9" s="4"/>
      <c r="E9" s="3">
        <v>6564870</v>
      </c>
      <c r="F9" s="4"/>
      <c r="G9" s="7">
        <f t="shared" ref="G9:G10" si="0">E9/$E$11</f>
        <v>0.92029769731769617</v>
      </c>
      <c r="H9" s="4"/>
      <c r="I9" s="3">
        <v>68800372</v>
      </c>
      <c r="J9" s="4"/>
      <c r="K9" s="7">
        <f t="shared" ref="K9:K10" si="1">I9/$I$11</f>
        <v>0.14827255945527232</v>
      </c>
    </row>
    <row r="10" spans="1:11" ht="21.75">
      <c r="A10" s="4" t="s">
        <v>188</v>
      </c>
      <c r="C10" s="4" t="s">
        <v>189</v>
      </c>
      <c r="D10" s="4"/>
      <c r="E10" s="3">
        <v>66434</v>
      </c>
      <c r="F10" s="4"/>
      <c r="G10" s="7">
        <f t="shared" si="0"/>
        <v>9.3130644207126464E-3</v>
      </c>
      <c r="H10" s="4"/>
      <c r="I10" s="3">
        <v>203010416</v>
      </c>
      <c r="J10" s="4"/>
      <c r="K10" s="7">
        <f t="shared" si="1"/>
        <v>0.43751033753712215</v>
      </c>
    </row>
    <row r="11" spans="1:11" ht="22.5" thickBot="1">
      <c r="A11" s="4"/>
      <c r="C11" s="4"/>
      <c r="D11" s="4"/>
      <c r="E11" s="6">
        <f>SUM(E8:E10)</f>
        <v>7133420</v>
      </c>
      <c r="F11" s="4"/>
      <c r="G11" s="11">
        <f>SUM(G8:G10)</f>
        <v>1</v>
      </c>
      <c r="H11" s="4"/>
      <c r="I11" s="6">
        <f>SUM(I8:I10)</f>
        <v>464012844</v>
      </c>
      <c r="J11" s="4"/>
      <c r="K11" s="11">
        <f>SUM(K8:K10)</f>
        <v>1</v>
      </c>
    </row>
    <row r="12" spans="1:11" ht="18.75" thickTop="1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11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J12" sqref="J12"/>
    </sheetView>
  </sheetViews>
  <sheetFormatPr defaultRowHeight="18"/>
  <cols>
    <col min="1" max="1" width="34.1406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22.5703125" style="1" customWidth="1"/>
    <col min="6" max="6" width="1" style="1" customWidth="1"/>
    <col min="7" max="7" width="9.140625" style="1" customWidth="1"/>
    <col min="8" max="16384" width="9.140625" style="1"/>
  </cols>
  <sheetData>
    <row r="2" spans="1:5" ht="27.75">
      <c r="A2" s="16" t="s">
        <v>0</v>
      </c>
      <c r="B2" s="16"/>
      <c r="C2" s="16"/>
      <c r="D2" s="16"/>
      <c r="E2" s="16"/>
    </row>
    <row r="3" spans="1:5" ht="27.75">
      <c r="A3" s="16" t="s">
        <v>191</v>
      </c>
      <c r="B3" s="16"/>
      <c r="C3" s="16"/>
      <c r="D3" s="16"/>
      <c r="E3" s="16"/>
    </row>
    <row r="4" spans="1:5" ht="27.75">
      <c r="A4" s="16" t="s">
        <v>2</v>
      </c>
      <c r="B4" s="16"/>
      <c r="C4" s="16"/>
      <c r="D4" s="16"/>
      <c r="E4" s="16"/>
    </row>
    <row r="6" spans="1:5" ht="27">
      <c r="A6" s="19" t="s">
        <v>268</v>
      </c>
      <c r="C6" s="18" t="s">
        <v>193</v>
      </c>
      <c r="E6" s="19" t="s">
        <v>273</v>
      </c>
    </row>
    <row r="7" spans="1:5" ht="27">
      <c r="A7" s="18" t="s">
        <v>268</v>
      </c>
      <c r="C7" s="18"/>
      <c r="E7" s="18" t="s">
        <v>274</v>
      </c>
    </row>
    <row r="8" spans="1:5" ht="27">
      <c r="A8" s="10" t="s">
        <v>276</v>
      </c>
      <c r="C8" s="17" t="s">
        <v>175</v>
      </c>
      <c r="E8" s="10" t="s">
        <v>175</v>
      </c>
    </row>
    <row r="9" spans="1:5" ht="21.75">
      <c r="A9" s="4" t="s">
        <v>275</v>
      </c>
      <c r="C9" s="3">
        <v>14383</v>
      </c>
      <c r="D9" s="4"/>
      <c r="E9" s="3">
        <v>39177937</v>
      </c>
    </row>
    <row r="10" spans="1:5" ht="23.25" thickBot="1">
      <c r="A10" s="5" t="s">
        <v>201</v>
      </c>
      <c r="C10" s="6">
        <v>14383</v>
      </c>
      <c r="D10" s="4"/>
      <c r="E10" s="6">
        <v>39177937</v>
      </c>
    </row>
    <row r="11" spans="1:5" ht="18.75" thickTop="1"/>
  </sheetData>
  <mergeCells count="8">
    <mergeCell ref="A2:E2"/>
    <mergeCell ref="A3:E3"/>
    <mergeCell ref="A4:E4"/>
    <mergeCell ref="A6:A7"/>
    <mergeCell ref="C8"/>
    <mergeCell ref="E7"/>
    <mergeCell ref="E6"/>
    <mergeCell ref="C6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3"/>
  <sheetViews>
    <sheetView rightToLeft="1" workbookViewId="0">
      <selection activeCell="C6" sqref="C6:G6"/>
    </sheetView>
  </sheetViews>
  <sheetFormatPr defaultRowHeight="21.75"/>
  <cols>
    <col min="1" max="1" width="27.5703125" style="4" bestFit="1" customWidth="1"/>
    <col min="2" max="2" width="1" style="4" customWidth="1"/>
    <col min="3" max="3" width="14.140625" style="4" bestFit="1" customWidth="1"/>
    <col min="4" max="4" width="1" style="4" customWidth="1"/>
    <col min="5" max="5" width="18.7109375" style="4" bestFit="1" customWidth="1"/>
    <col min="6" max="6" width="1" style="4" customWidth="1"/>
    <col min="7" max="7" width="25.140625" style="4" bestFit="1" customWidth="1"/>
    <col min="8" max="8" width="1" style="4" customWidth="1"/>
    <col min="9" max="9" width="11.42578125" style="4" bestFit="1" customWidth="1"/>
    <col min="10" max="10" width="1" style="4" customWidth="1"/>
    <col min="11" max="11" width="18.42578125" style="4" bestFit="1" customWidth="1"/>
    <col min="12" max="12" width="1" style="4" customWidth="1"/>
    <col min="13" max="13" width="13.5703125" style="4" bestFit="1" customWidth="1"/>
    <col min="14" max="14" width="1" style="4" customWidth="1"/>
    <col min="15" max="15" width="17.28515625" style="4" bestFit="1" customWidth="1"/>
    <col min="16" max="16" width="1" style="4" customWidth="1"/>
    <col min="17" max="17" width="12.7109375" style="4" bestFit="1" customWidth="1"/>
    <col min="18" max="18" width="1" style="4" customWidth="1"/>
    <col min="19" max="19" width="13.85546875" style="4" bestFit="1" customWidth="1"/>
    <col min="20" max="20" width="1" style="4" customWidth="1"/>
    <col min="21" max="21" width="18.7109375" style="4" bestFit="1" customWidth="1"/>
    <col min="22" max="22" width="1" style="4" customWidth="1"/>
    <col min="23" max="23" width="25.140625" style="4" bestFit="1" customWidth="1"/>
    <col min="24" max="24" width="1" style="4" customWidth="1"/>
    <col min="25" max="25" width="31.5703125" style="4" customWidth="1"/>
    <col min="26" max="26" width="1" style="4" customWidth="1"/>
    <col min="27" max="27" width="9.140625" style="4" customWidth="1"/>
    <col min="28" max="16384" width="9.140625" style="4"/>
  </cols>
  <sheetData>
    <row r="2" spans="1:25" ht="22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22.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22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6" spans="1:25" ht="22.5">
      <c r="A6" s="12" t="s">
        <v>3</v>
      </c>
      <c r="C6" s="14" t="s">
        <v>4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25" ht="22.5">
      <c r="A7" s="12" t="s">
        <v>3</v>
      </c>
      <c r="C7" s="13" t="s">
        <v>7</v>
      </c>
      <c r="E7" s="13" t="s">
        <v>8</v>
      </c>
      <c r="G7" s="13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25" ht="22.5">
      <c r="A8" s="14" t="s">
        <v>3</v>
      </c>
      <c r="C8" s="14" t="s">
        <v>7</v>
      </c>
      <c r="E8" s="14" t="s">
        <v>8</v>
      </c>
      <c r="G8" s="14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25">
      <c r="A9" s="4" t="s">
        <v>15</v>
      </c>
      <c r="C9" s="3">
        <v>91983</v>
      </c>
      <c r="E9" s="3">
        <v>794124099</v>
      </c>
      <c r="G9" s="3">
        <v>849437663.68350005</v>
      </c>
      <c r="I9" s="3">
        <v>0</v>
      </c>
      <c r="K9" s="3">
        <v>0</v>
      </c>
      <c r="M9" s="3">
        <v>0</v>
      </c>
      <c r="O9" s="3">
        <v>0</v>
      </c>
      <c r="Q9" s="3">
        <v>91983</v>
      </c>
      <c r="S9" s="3">
        <v>9850</v>
      </c>
      <c r="U9" s="3">
        <v>794124099</v>
      </c>
      <c r="W9" s="3">
        <v>900641656.32749999</v>
      </c>
      <c r="Y9" s="7">
        <v>2.1893427063522262E-4</v>
      </c>
    </row>
    <row r="10" spans="1:25">
      <c r="A10" s="4" t="s">
        <v>16</v>
      </c>
      <c r="C10" s="3">
        <v>32172901</v>
      </c>
      <c r="E10" s="3">
        <v>66649736114</v>
      </c>
      <c r="G10" s="3">
        <v>66137684590.3554</v>
      </c>
      <c r="I10" s="3">
        <v>0</v>
      </c>
      <c r="K10" s="3">
        <v>0</v>
      </c>
      <c r="M10" s="3">
        <v>-16163739</v>
      </c>
      <c r="O10" s="3">
        <v>37177851007</v>
      </c>
      <c r="Q10" s="3">
        <v>16009162</v>
      </c>
      <c r="S10" s="3">
        <v>2346</v>
      </c>
      <c r="U10" s="3">
        <v>33164756347</v>
      </c>
      <c r="W10" s="3">
        <v>37334026962.390602</v>
      </c>
      <c r="Y10" s="7">
        <v>9.0754162939966476E-3</v>
      </c>
    </row>
    <row r="11" spans="1:25">
      <c r="A11" s="4" t="s">
        <v>17</v>
      </c>
      <c r="C11" s="3">
        <v>1000000</v>
      </c>
      <c r="E11" s="3">
        <v>3057811681</v>
      </c>
      <c r="G11" s="3">
        <v>2916542700</v>
      </c>
      <c r="I11" s="3">
        <v>0</v>
      </c>
      <c r="K11" s="3">
        <v>0</v>
      </c>
      <c r="M11" s="3">
        <v>-1000000</v>
      </c>
      <c r="O11" s="3">
        <v>3251537567</v>
      </c>
      <c r="Q11" s="3">
        <v>0</v>
      </c>
      <c r="S11" s="3">
        <v>0</v>
      </c>
      <c r="U11" s="3">
        <v>0</v>
      </c>
      <c r="W11" s="3">
        <v>0</v>
      </c>
      <c r="Y11" s="7">
        <v>0</v>
      </c>
    </row>
    <row r="12" spans="1:25">
      <c r="A12" s="4" t="s">
        <v>18</v>
      </c>
      <c r="C12" s="3">
        <v>17095000</v>
      </c>
      <c r="E12" s="3">
        <v>139246937120</v>
      </c>
      <c r="G12" s="3">
        <v>158156501168.25</v>
      </c>
      <c r="I12" s="3">
        <v>0</v>
      </c>
      <c r="K12" s="3">
        <v>0</v>
      </c>
      <c r="M12" s="3">
        <v>-2000000</v>
      </c>
      <c r="O12" s="3">
        <v>17634358170</v>
      </c>
      <c r="Q12" s="3">
        <v>15095000</v>
      </c>
      <c r="S12" s="3">
        <v>9428</v>
      </c>
      <c r="U12" s="3">
        <v>122955982217</v>
      </c>
      <c r="W12" s="3">
        <v>141468881823</v>
      </c>
      <c r="Y12" s="7">
        <v>3.4389244869922529E-2</v>
      </c>
    </row>
    <row r="13" spans="1:25">
      <c r="A13" s="4" t="s">
        <v>19</v>
      </c>
      <c r="C13" s="3">
        <v>1400000</v>
      </c>
      <c r="E13" s="3">
        <v>14951323864</v>
      </c>
      <c r="G13" s="3">
        <v>13304365200</v>
      </c>
      <c r="I13" s="3">
        <v>0</v>
      </c>
      <c r="K13" s="3">
        <v>0</v>
      </c>
      <c r="M13" s="3">
        <v>0</v>
      </c>
      <c r="O13" s="3">
        <v>0</v>
      </c>
      <c r="Q13" s="3">
        <v>1400000</v>
      </c>
      <c r="S13" s="3">
        <v>10340</v>
      </c>
      <c r="U13" s="3">
        <v>14951323864</v>
      </c>
      <c r="W13" s="3">
        <v>14389867800</v>
      </c>
      <c r="Y13" s="7">
        <v>3.4979896712490988E-3</v>
      </c>
    </row>
    <row r="14" spans="1:25">
      <c r="A14" s="4" t="s">
        <v>20</v>
      </c>
      <c r="C14" s="3">
        <v>500000</v>
      </c>
      <c r="E14" s="3">
        <v>16520862430</v>
      </c>
      <c r="G14" s="3">
        <v>16163253000</v>
      </c>
      <c r="I14" s="3">
        <v>0</v>
      </c>
      <c r="K14" s="3">
        <v>0</v>
      </c>
      <c r="M14" s="3">
        <v>-500000</v>
      </c>
      <c r="O14" s="3">
        <v>16286930708</v>
      </c>
      <c r="Q14" s="3">
        <v>0</v>
      </c>
      <c r="S14" s="3">
        <v>0</v>
      </c>
      <c r="U14" s="3">
        <v>0</v>
      </c>
      <c r="W14" s="3">
        <v>0</v>
      </c>
      <c r="Y14" s="7">
        <v>0</v>
      </c>
    </row>
    <row r="15" spans="1:25">
      <c r="A15" s="4" t="s">
        <v>21</v>
      </c>
      <c r="C15" s="3">
        <v>300000</v>
      </c>
      <c r="E15" s="3">
        <v>3657634835</v>
      </c>
      <c r="G15" s="3">
        <v>4556725200</v>
      </c>
      <c r="I15" s="3">
        <v>0</v>
      </c>
      <c r="K15" s="3">
        <v>0</v>
      </c>
      <c r="M15" s="3">
        <v>0</v>
      </c>
      <c r="O15" s="3">
        <v>0</v>
      </c>
      <c r="Q15" s="3">
        <v>300000</v>
      </c>
      <c r="S15" s="3">
        <v>16080</v>
      </c>
      <c r="U15" s="3">
        <v>3657634835</v>
      </c>
      <c r="W15" s="3">
        <v>4795297200</v>
      </c>
      <c r="Y15" s="7">
        <v>1.1656743695845297E-3</v>
      </c>
    </row>
    <row r="16" spans="1:25">
      <c r="A16" s="4" t="s">
        <v>23</v>
      </c>
      <c r="C16" s="3">
        <v>20567480</v>
      </c>
      <c r="E16" s="3">
        <v>53476131346</v>
      </c>
      <c r="G16" s="3">
        <v>53995518327.653999</v>
      </c>
      <c r="I16" s="3">
        <v>0</v>
      </c>
      <c r="K16" s="3">
        <v>0</v>
      </c>
      <c r="M16" s="3">
        <v>0</v>
      </c>
      <c r="O16" s="3">
        <v>0</v>
      </c>
      <c r="Q16" s="3">
        <v>20567480</v>
      </c>
      <c r="S16" s="3">
        <v>2883</v>
      </c>
      <c r="U16" s="3">
        <v>53476131346</v>
      </c>
      <c r="W16" s="3">
        <v>58943233373.202003</v>
      </c>
      <c r="Y16" s="7">
        <v>1.4328333268599298E-2</v>
      </c>
    </row>
    <row r="17" spans="1:25">
      <c r="A17" s="4" t="s">
        <v>24</v>
      </c>
      <c r="C17" s="3">
        <v>141000000</v>
      </c>
      <c r="E17" s="3">
        <v>130479532802</v>
      </c>
      <c r="G17" s="3">
        <v>117875443050</v>
      </c>
      <c r="I17" s="3">
        <v>0</v>
      </c>
      <c r="K17" s="3">
        <v>0</v>
      </c>
      <c r="M17" s="3">
        <v>-61290000</v>
      </c>
      <c r="O17" s="3">
        <v>53305251888</v>
      </c>
      <c r="Q17" s="3">
        <v>79710000</v>
      </c>
      <c r="S17" s="3">
        <v>911</v>
      </c>
      <c r="U17" s="3">
        <v>73762578426</v>
      </c>
      <c r="W17" s="3">
        <v>72183745930.5</v>
      </c>
      <c r="Y17" s="7">
        <v>1.754692963176202E-2</v>
      </c>
    </row>
    <row r="18" spans="1:25">
      <c r="A18" s="4" t="s">
        <v>25</v>
      </c>
      <c r="C18" s="3">
        <v>6000000</v>
      </c>
      <c r="E18" s="3">
        <v>51730438163</v>
      </c>
      <c r="G18" s="3">
        <v>54752274000</v>
      </c>
      <c r="I18" s="3">
        <v>0</v>
      </c>
      <c r="K18" s="3">
        <v>0</v>
      </c>
      <c r="M18" s="3">
        <v>0</v>
      </c>
      <c r="O18" s="3">
        <v>0</v>
      </c>
      <c r="Q18" s="3">
        <v>6000000</v>
      </c>
      <c r="S18" s="3">
        <v>9820</v>
      </c>
      <c r="U18" s="3">
        <v>51730438163</v>
      </c>
      <c r="W18" s="3">
        <v>58569426000</v>
      </c>
      <c r="Y18" s="7">
        <v>1.4237465558855822E-2</v>
      </c>
    </row>
    <row r="19" spans="1:25">
      <c r="A19" s="4" t="s">
        <v>26</v>
      </c>
      <c r="C19" s="3">
        <v>40882</v>
      </c>
      <c r="E19" s="3">
        <v>397399579</v>
      </c>
      <c r="G19" s="3">
        <v>373470131.79900002</v>
      </c>
      <c r="I19" s="3">
        <v>0</v>
      </c>
      <c r="K19" s="3">
        <v>0</v>
      </c>
      <c r="M19" s="3">
        <v>-40882</v>
      </c>
      <c r="O19" s="3">
        <v>399478938</v>
      </c>
      <c r="Q19" s="3">
        <v>0</v>
      </c>
      <c r="S19" s="3">
        <v>0</v>
      </c>
      <c r="U19" s="3">
        <v>0</v>
      </c>
      <c r="W19" s="3">
        <v>0</v>
      </c>
      <c r="Y19" s="7">
        <v>0</v>
      </c>
    </row>
    <row r="20" spans="1:25">
      <c r="A20" s="4" t="s">
        <v>27</v>
      </c>
      <c r="C20" s="3">
        <v>9379994</v>
      </c>
      <c r="E20" s="3">
        <v>39843931055</v>
      </c>
      <c r="G20" s="3">
        <v>43972847196.361198</v>
      </c>
      <c r="I20" s="3">
        <v>0</v>
      </c>
      <c r="K20" s="3">
        <v>0</v>
      </c>
      <c r="M20" s="3">
        <v>0</v>
      </c>
      <c r="O20" s="3">
        <v>0</v>
      </c>
      <c r="Q20" s="3">
        <v>9379994</v>
      </c>
      <c r="S20" s="3">
        <v>5091</v>
      </c>
      <c r="U20" s="3">
        <v>39843931055</v>
      </c>
      <c r="W20" s="3">
        <v>47469415834.748703</v>
      </c>
      <c r="Y20" s="7">
        <v>1.153919748242436E-2</v>
      </c>
    </row>
    <row r="21" spans="1:25">
      <c r="A21" s="4" t="s">
        <v>28</v>
      </c>
      <c r="C21" s="3">
        <v>4050000</v>
      </c>
      <c r="E21" s="3">
        <v>47145067238</v>
      </c>
      <c r="G21" s="3">
        <v>64293662925</v>
      </c>
      <c r="I21" s="3">
        <v>0</v>
      </c>
      <c r="K21" s="3">
        <v>0</v>
      </c>
      <c r="M21" s="3">
        <v>-1500000</v>
      </c>
      <c r="O21" s="3">
        <v>25396313561</v>
      </c>
      <c r="Q21" s="3">
        <v>2550000</v>
      </c>
      <c r="S21" s="3">
        <v>17680</v>
      </c>
      <c r="U21" s="3">
        <v>29683931219</v>
      </c>
      <c r="W21" s="3">
        <v>44815750200</v>
      </c>
      <c r="Y21" s="7">
        <v>1.0894125886888253E-2</v>
      </c>
    </row>
    <row r="22" spans="1:25">
      <c r="A22" s="4" t="s">
        <v>29</v>
      </c>
      <c r="C22" s="3">
        <v>345836</v>
      </c>
      <c r="E22" s="3">
        <v>9701813344</v>
      </c>
      <c r="G22" s="3">
        <v>11554387849.638</v>
      </c>
      <c r="I22" s="3">
        <v>0</v>
      </c>
      <c r="K22" s="3">
        <v>0</v>
      </c>
      <c r="M22" s="3">
        <v>0</v>
      </c>
      <c r="O22" s="3">
        <v>0</v>
      </c>
      <c r="Q22" s="3">
        <v>345836</v>
      </c>
      <c r="S22" s="3">
        <v>37300</v>
      </c>
      <c r="U22" s="3">
        <v>9701813344</v>
      </c>
      <c r="W22" s="3">
        <v>12822929687.34</v>
      </c>
      <c r="Y22" s="7">
        <v>3.1170873996124379E-3</v>
      </c>
    </row>
    <row r="23" spans="1:25">
      <c r="A23" s="4" t="s">
        <v>30</v>
      </c>
      <c r="C23" s="3">
        <v>7600000</v>
      </c>
      <c r="E23" s="3">
        <v>43739679600</v>
      </c>
      <c r="G23" s="3">
        <v>48622564080</v>
      </c>
      <c r="I23" s="3">
        <v>0</v>
      </c>
      <c r="K23" s="3">
        <v>0</v>
      </c>
      <c r="M23" s="3">
        <v>0</v>
      </c>
      <c r="O23" s="3">
        <v>0</v>
      </c>
      <c r="Q23" s="3">
        <v>7600000</v>
      </c>
      <c r="S23" s="3">
        <v>6436</v>
      </c>
      <c r="U23" s="3">
        <v>43739679600</v>
      </c>
      <c r="W23" s="3">
        <v>48622564080</v>
      </c>
      <c r="Y23" s="7">
        <v>1.1819512820089107E-2</v>
      </c>
    </row>
    <row r="24" spans="1:25">
      <c r="A24" s="4" t="s">
        <v>31</v>
      </c>
      <c r="C24" s="3">
        <v>1400000</v>
      </c>
      <c r="E24" s="3">
        <v>13792298103</v>
      </c>
      <c r="G24" s="3">
        <v>24173307900</v>
      </c>
      <c r="I24" s="3">
        <v>0</v>
      </c>
      <c r="K24" s="3">
        <v>0</v>
      </c>
      <c r="M24" s="3">
        <v>-900000</v>
      </c>
      <c r="O24" s="3">
        <v>17004219350</v>
      </c>
      <c r="Q24" s="3">
        <v>500000</v>
      </c>
      <c r="S24" s="3">
        <v>18690</v>
      </c>
      <c r="U24" s="3">
        <v>4925820752</v>
      </c>
      <c r="W24" s="3">
        <v>9289397250</v>
      </c>
      <c r="Y24" s="7">
        <v>2.25813163013421E-3</v>
      </c>
    </row>
    <row r="25" spans="1:25">
      <c r="A25" s="4" t="s">
        <v>32</v>
      </c>
      <c r="C25" s="3">
        <v>2695400</v>
      </c>
      <c r="E25" s="3">
        <v>10278798677</v>
      </c>
      <c r="G25" s="3">
        <v>11030934877.290001</v>
      </c>
      <c r="I25" s="3">
        <v>0</v>
      </c>
      <c r="K25" s="3">
        <v>0</v>
      </c>
      <c r="M25" s="3">
        <v>0</v>
      </c>
      <c r="O25" s="3">
        <v>0</v>
      </c>
      <c r="Q25" s="3">
        <v>2695400</v>
      </c>
      <c r="S25" s="3">
        <v>4117</v>
      </c>
      <c r="U25" s="3">
        <v>10278798677</v>
      </c>
      <c r="W25" s="3">
        <v>11030934877.290001</v>
      </c>
      <c r="Y25" s="7">
        <v>2.6814767724955657E-3</v>
      </c>
    </row>
    <row r="26" spans="1:25">
      <c r="A26" s="4" t="s">
        <v>33</v>
      </c>
      <c r="C26" s="3">
        <v>1000000</v>
      </c>
      <c r="E26" s="3">
        <v>2883383225</v>
      </c>
      <c r="G26" s="3">
        <v>3463270200</v>
      </c>
      <c r="I26" s="3">
        <v>0</v>
      </c>
      <c r="K26" s="3">
        <v>0</v>
      </c>
      <c r="M26" s="3">
        <v>0</v>
      </c>
      <c r="O26" s="3">
        <v>0</v>
      </c>
      <c r="Q26" s="3">
        <v>1000000</v>
      </c>
      <c r="S26" s="3">
        <v>3871</v>
      </c>
      <c r="U26" s="3">
        <v>2883383225</v>
      </c>
      <c r="W26" s="3">
        <v>3847967550</v>
      </c>
      <c r="Y26" s="7">
        <v>9.3539085502937697E-4</v>
      </c>
    </row>
    <row r="27" spans="1:25">
      <c r="A27" s="4" t="s">
        <v>34</v>
      </c>
      <c r="C27" s="3">
        <v>400000</v>
      </c>
      <c r="E27" s="3">
        <v>5522935092</v>
      </c>
      <c r="G27" s="3">
        <v>6083586000</v>
      </c>
      <c r="I27" s="3">
        <v>0</v>
      </c>
      <c r="K27" s="3">
        <v>0</v>
      </c>
      <c r="M27" s="3">
        <v>0</v>
      </c>
      <c r="O27" s="3">
        <v>0</v>
      </c>
      <c r="Q27" s="3">
        <v>400000</v>
      </c>
      <c r="S27" s="3">
        <v>16700</v>
      </c>
      <c r="U27" s="3">
        <v>5522935092</v>
      </c>
      <c r="W27" s="3">
        <v>6640254000</v>
      </c>
      <c r="Y27" s="7">
        <v>1.6141593675009656E-3</v>
      </c>
    </row>
    <row r="28" spans="1:25">
      <c r="A28" s="4" t="s">
        <v>35</v>
      </c>
      <c r="C28" s="3">
        <v>0</v>
      </c>
      <c r="E28" s="3">
        <v>0</v>
      </c>
      <c r="G28" s="3">
        <v>0</v>
      </c>
      <c r="I28" s="3">
        <v>1000000</v>
      </c>
      <c r="K28" s="3">
        <v>12361460686</v>
      </c>
      <c r="M28" s="3">
        <v>0</v>
      </c>
      <c r="O28" s="3">
        <v>0</v>
      </c>
      <c r="Q28" s="3">
        <v>1000000</v>
      </c>
      <c r="S28" s="3">
        <v>13860</v>
      </c>
      <c r="U28" s="3">
        <v>12361460686</v>
      </c>
      <c r="W28" s="3">
        <v>13777533000</v>
      </c>
      <c r="Y28" s="7">
        <v>3.3491390469406264E-3</v>
      </c>
    </row>
    <row r="29" spans="1:25">
      <c r="A29" s="4" t="s">
        <v>36</v>
      </c>
      <c r="C29" s="3">
        <v>0</v>
      </c>
      <c r="E29" s="3">
        <v>0</v>
      </c>
      <c r="G29" s="3">
        <v>0</v>
      </c>
      <c r="I29" s="3">
        <v>2500000</v>
      </c>
      <c r="K29" s="3">
        <v>17606237577</v>
      </c>
      <c r="M29" s="3">
        <v>0</v>
      </c>
      <c r="O29" s="3">
        <v>0</v>
      </c>
      <c r="Q29" s="3">
        <v>2500000</v>
      </c>
      <c r="S29" s="3">
        <v>7180</v>
      </c>
      <c r="U29" s="3">
        <v>17606237577</v>
      </c>
      <c r="W29" s="3">
        <v>17843197500</v>
      </c>
      <c r="Y29" s="7">
        <v>4.337449198599152E-3</v>
      </c>
    </row>
    <row r="30" spans="1:25" ht="22.5" thickBot="1">
      <c r="E30" s="6">
        <f>SUM(E9:E29)</f>
        <v>653869838367</v>
      </c>
      <c r="G30" s="6">
        <f>SUM(G9:G29)</f>
        <v>702275776060.03125</v>
      </c>
      <c r="K30" s="6">
        <f>SUM(K9:K29)</f>
        <v>29967698263</v>
      </c>
      <c r="O30" s="6">
        <f>SUM(O9:O29)</f>
        <v>170455941189</v>
      </c>
      <c r="U30" s="6">
        <f>SUM(U9:U29)</f>
        <v>531040960524</v>
      </c>
      <c r="W30" s="6">
        <f>SUM(W9:W29)</f>
        <v>604745064724.79883</v>
      </c>
      <c r="Y30" s="9">
        <f>SUM(Y9:Y29)</f>
        <v>0.14700565839431926</v>
      </c>
    </row>
    <row r="31" spans="1:25" ht="22.5" thickTop="1"/>
    <row r="33" spans="23:23">
      <c r="W33" s="3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K14" sqref="K14"/>
    </sheetView>
  </sheetViews>
  <sheetFormatPr defaultRowHeight="18"/>
  <cols>
    <col min="1" max="1" width="31.71093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7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7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7">
      <c r="A6" s="19" t="s">
        <v>3</v>
      </c>
      <c r="C6" s="18" t="s">
        <v>4</v>
      </c>
      <c r="D6" s="18" t="s">
        <v>4</v>
      </c>
      <c r="E6" s="18" t="s">
        <v>4</v>
      </c>
      <c r="F6" s="18" t="s">
        <v>4</v>
      </c>
      <c r="G6" s="18" t="s">
        <v>4</v>
      </c>
      <c r="H6" s="18" t="s">
        <v>4</v>
      </c>
      <c r="I6" s="18" t="s">
        <v>4</v>
      </c>
      <c r="K6" s="18" t="s">
        <v>6</v>
      </c>
      <c r="L6" s="18" t="s">
        <v>6</v>
      </c>
      <c r="M6" s="18" t="s">
        <v>6</v>
      </c>
      <c r="N6" s="18" t="s">
        <v>6</v>
      </c>
      <c r="O6" s="18" t="s">
        <v>6</v>
      </c>
      <c r="P6" s="18" t="s">
        <v>6</v>
      </c>
      <c r="Q6" s="18" t="s">
        <v>6</v>
      </c>
    </row>
    <row r="7" spans="1:17" ht="27">
      <c r="A7" s="18" t="s">
        <v>3</v>
      </c>
      <c r="C7" s="17" t="s">
        <v>37</v>
      </c>
      <c r="E7" s="17" t="s">
        <v>38</v>
      </c>
      <c r="G7" s="17" t="s">
        <v>39</v>
      </c>
      <c r="I7" s="17" t="s">
        <v>40</v>
      </c>
      <c r="K7" s="17" t="s">
        <v>37</v>
      </c>
      <c r="M7" s="17" t="s">
        <v>38</v>
      </c>
      <c r="O7" s="17" t="s">
        <v>39</v>
      </c>
      <c r="Q7" s="17" t="s">
        <v>40</v>
      </c>
    </row>
    <row r="8" spans="1:17" ht="21.75">
      <c r="A8" s="4" t="s">
        <v>41</v>
      </c>
      <c r="B8" s="4"/>
      <c r="C8" s="3">
        <v>11000000</v>
      </c>
      <c r="D8" s="4"/>
      <c r="E8" s="3">
        <v>10335</v>
      </c>
      <c r="F8" s="4"/>
      <c r="G8" s="4" t="s">
        <v>42</v>
      </c>
      <c r="H8" s="4"/>
      <c r="I8" s="3">
        <v>1</v>
      </c>
      <c r="J8" s="4"/>
      <c r="K8" s="3">
        <v>11000000</v>
      </c>
      <c r="L8" s="4"/>
      <c r="M8" s="3">
        <v>10335</v>
      </c>
      <c r="N8" s="4"/>
      <c r="O8" s="4" t="s">
        <v>42</v>
      </c>
      <c r="P8" s="4"/>
      <c r="Q8" s="3">
        <v>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N46"/>
  <sheetViews>
    <sheetView rightToLeft="1" topLeftCell="L1" workbookViewId="0">
      <selection activeCell="W18" sqref="W18"/>
    </sheetView>
  </sheetViews>
  <sheetFormatPr defaultRowHeight="18"/>
  <cols>
    <col min="1" max="1" width="31.57031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5703125" style="1" bestFit="1" customWidth="1"/>
    <col min="22" max="22" width="1" style="1" customWidth="1"/>
    <col min="23" max="23" width="18.7109375" style="1" bestFit="1" customWidth="1"/>
    <col min="24" max="24" width="1" style="1" customWidth="1"/>
    <col min="25" max="25" width="9.5703125" style="1" bestFit="1" customWidth="1"/>
    <col min="26" max="26" width="1" style="1" customWidth="1"/>
    <col min="27" max="27" width="18.710937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0.7109375" style="1" customWidth="1"/>
    <col min="38" max="38" width="1" style="1" customWidth="1"/>
    <col min="39" max="39" width="9.140625" style="1" customWidth="1"/>
    <col min="40" max="16384" width="9.140625" style="1"/>
  </cols>
  <sheetData>
    <row r="2" spans="1:40" ht="27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40" ht="27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40" ht="27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6" spans="1:40" ht="27">
      <c r="A6" s="18" t="s">
        <v>43</v>
      </c>
      <c r="B6" s="18" t="s">
        <v>43</v>
      </c>
      <c r="C6" s="18" t="s">
        <v>43</v>
      </c>
      <c r="D6" s="18" t="s">
        <v>43</v>
      </c>
      <c r="E6" s="18" t="s">
        <v>43</v>
      </c>
      <c r="F6" s="18" t="s">
        <v>43</v>
      </c>
      <c r="G6" s="18" t="s">
        <v>43</v>
      </c>
      <c r="H6" s="18" t="s">
        <v>43</v>
      </c>
      <c r="I6" s="18" t="s">
        <v>43</v>
      </c>
      <c r="J6" s="18" t="s">
        <v>43</v>
      </c>
      <c r="K6" s="18" t="s">
        <v>43</v>
      </c>
      <c r="L6" s="18" t="s">
        <v>43</v>
      </c>
      <c r="M6" s="18" t="s">
        <v>43</v>
      </c>
      <c r="O6" s="18" t="s">
        <v>4</v>
      </c>
      <c r="P6" s="18" t="s">
        <v>4</v>
      </c>
      <c r="Q6" s="18" t="s">
        <v>4</v>
      </c>
      <c r="R6" s="18" t="s">
        <v>4</v>
      </c>
      <c r="S6" s="18" t="s">
        <v>4</v>
      </c>
      <c r="U6" s="18" t="s">
        <v>5</v>
      </c>
      <c r="V6" s="18" t="s">
        <v>5</v>
      </c>
      <c r="W6" s="18" t="s">
        <v>5</v>
      </c>
      <c r="X6" s="18" t="s">
        <v>5</v>
      </c>
      <c r="Y6" s="18" t="s">
        <v>5</v>
      </c>
      <c r="Z6" s="18" t="s">
        <v>5</v>
      </c>
      <c r="AA6" s="18" t="s">
        <v>5</v>
      </c>
      <c r="AC6" s="18" t="s">
        <v>6</v>
      </c>
      <c r="AD6" s="18" t="s">
        <v>6</v>
      </c>
      <c r="AE6" s="18" t="s">
        <v>6</v>
      </c>
      <c r="AF6" s="18" t="s">
        <v>6</v>
      </c>
      <c r="AG6" s="18" t="s">
        <v>6</v>
      </c>
      <c r="AH6" s="18" t="s">
        <v>6</v>
      </c>
      <c r="AI6" s="18" t="s">
        <v>6</v>
      </c>
      <c r="AJ6" s="18" t="s">
        <v>6</v>
      </c>
      <c r="AK6" s="18" t="s">
        <v>6</v>
      </c>
    </row>
    <row r="7" spans="1:40" ht="27">
      <c r="A7" s="20" t="s">
        <v>44</v>
      </c>
      <c r="C7" s="20" t="s">
        <v>45</v>
      </c>
      <c r="E7" s="20" t="s">
        <v>46</v>
      </c>
      <c r="G7" s="20" t="s">
        <v>47</v>
      </c>
      <c r="I7" s="20" t="s">
        <v>48</v>
      </c>
      <c r="K7" s="20" t="s">
        <v>49</v>
      </c>
      <c r="M7" s="20" t="s">
        <v>40</v>
      </c>
      <c r="O7" s="20" t="s">
        <v>7</v>
      </c>
      <c r="Q7" s="20" t="s">
        <v>8</v>
      </c>
      <c r="S7" s="20" t="s">
        <v>9</v>
      </c>
      <c r="U7" s="17" t="s">
        <v>10</v>
      </c>
      <c r="V7" s="17" t="s">
        <v>10</v>
      </c>
      <c r="W7" s="17" t="s">
        <v>10</v>
      </c>
      <c r="Y7" s="17" t="s">
        <v>11</v>
      </c>
      <c r="Z7" s="17" t="s">
        <v>11</v>
      </c>
      <c r="AA7" s="17" t="s">
        <v>11</v>
      </c>
      <c r="AC7" s="20" t="s">
        <v>7</v>
      </c>
      <c r="AE7" s="20" t="s">
        <v>50</v>
      </c>
      <c r="AG7" s="20" t="s">
        <v>8</v>
      </c>
      <c r="AI7" s="20" t="s">
        <v>9</v>
      </c>
      <c r="AK7" s="20" t="s">
        <v>13</v>
      </c>
    </row>
    <row r="8" spans="1:40" ht="27">
      <c r="A8" s="18" t="s">
        <v>44</v>
      </c>
      <c r="C8" s="18" t="s">
        <v>45</v>
      </c>
      <c r="E8" s="18" t="s">
        <v>46</v>
      </c>
      <c r="G8" s="18" t="s">
        <v>47</v>
      </c>
      <c r="I8" s="18" t="s">
        <v>48</v>
      </c>
      <c r="K8" s="18" t="s">
        <v>49</v>
      </c>
      <c r="M8" s="18" t="s">
        <v>40</v>
      </c>
      <c r="O8" s="18" t="s">
        <v>7</v>
      </c>
      <c r="Q8" s="18" t="s">
        <v>8</v>
      </c>
      <c r="S8" s="18" t="s">
        <v>9</v>
      </c>
      <c r="U8" s="17" t="s">
        <v>7</v>
      </c>
      <c r="W8" s="17" t="s">
        <v>8</v>
      </c>
      <c r="Y8" s="17" t="s">
        <v>7</v>
      </c>
      <c r="AA8" s="17" t="s">
        <v>14</v>
      </c>
      <c r="AC8" s="18" t="s">
        <v>7</v>
      </c>
      <c r="AE8" s="18" t="s">
        <v>50</v>
      </c>
      <c r="AG8" s="18" t="s">
        <v>8</v>
      </c>
      <c r="AI8" s="18" t="s">
        <v>9</v>
      </c>
      <c r="AK8" s="18" t="s">
        <v>13</v>
      </c>
    </row>
    <row r="9" spans="1:40" ht="21.75">
      <c r="A9" s="4" t="s">
        <v>51</v>
      </c>
      <c r="B9" s="4"/>
      <c r="C9" s="4" t="s">
        <v>52</v>
      </c>
      <c r="D9" s="4"/>
      <c r="E9" s="4" t="s">
        <v>52</v>
      </c>
      <c r="F9" s="4"/>
      <c r="G9" s="4" t="s">
        <v>53</v>
      </c>
      <c r="H9" s="4"/>
      <c r="I9" s="4" t="s">
        <v>54</v>
      </c>
      <c r="J9" s="4"/>
      <c r="K9" s="3">
        <v>0</v>
      </c>
      <c r="L9" s="4"/>
      <c r="M9" s="3">
        <v>0</v>
      </c>
      <c r="N9" s="4"/>
      <c r="O9" s="3">
        <v>20800</v>
      </c>
      <c r="P9" s="4"/>
      <c r="Q9" s="3">
        <v>12458829532</v>
      </c>
      <c r="R9" s="4"/>
      <c r="S9" s="3">
        <v>13021168062</v>
      </c>
      <c r="T9" s="4"/>
      <c r="U9" s="3">
        <v>0</v>
      </c>
      <c r="V9" s="4"/>
      <c r="W9" s="3">
        <v>0</v>
      </c>
      <c r="X9" s="4"/>
      <c r="Y9" s="3">
        <v>0</v>
      </c>
      <c r="Z9" s="4"/>
      <c r="AA9" s="3">
        <v>0</v>
      </c>
      <c r="AB9" s="4"/>
      <c r="AC9" s="3">
        <v>20800</v>
      </c>
      <c r="AD9" s="4"/>
      <c r="AE9" s="3">
        <v>637151</v>
      </c>
      <c r="AF9" s="4"/>
      <c r="AG9" s="3">
        <v>12458829532</v>
      </c>
      <c r="AH9" s="4"/>
      <c r="AI9" s="3">
        <v>13250358657</v>
      </c>
      <c r="AJ9" s="4"/>
      <c r="AK9" s="7">
        <v>3.2209898219170631E-3</v>
      </c>
      <c r="AM9" s="2"/>
      <c r="AN9" s="2"/>
    </row>
    <row r="10" spans="1:40" ht="21.75">
      <c r="A10" s="4" t="s">
        <v>55</v>
      </c>
      <c r="B10" s="4"/>
      <c r="C10" s="4" t="s">
        <v>52</v>
      </c>
      <c r="D10" s="4"/>
      <c r="E10" s="4" t="s">
        <v>52</v>
      </c>
      <c r="F10" s="4"/>
      <c r="G10" s="4" t="s">
        <v>56</v>
      </c>
      <c r="H10" s="4"/>
      <c r="I10" s="4" t="s">
        <v>57</v>
      </c>
      <c r="J10" s="4"/>
      <c r="K10" s="3">
        <v>0</v>
      </c>
      <c r="L10" s="4"/>
      <c r="M10" s="3">
        <v>0</v>
      </c>
      <c r="N10" s="4"/>
      <c r="O10" s="3">
        <v>24000</v>
      </c>
      <c r="P10" s="4"/>
      <c r="Q10" s="3">
        <v>14012006282</v>
      </c>
      <c r="R10" s="4"/>
      <c r="S10" s="3">
        <v>15152852139</v>
      </c>
      <c r="T10" s="4"/>
      <c r="U10" s="3">
        <v>0</v>
      </c>
      <c r="V10" s="4"/>
      <c r="W10" s="3">
        <v>0</v>
      </c>
      <c r="X10" s="4"/>
      <c r="Y10" s="3">
        <v>0</v>
      </c>
      <c r="Z10" s="4"/>
      <c r="AA10" s="3">
        <v>0</v>
      </c>
      <c r="AB10" s="4"/>
      <c r="AC10" s="3">
        <v>24000</v>
      </c>
      <c r="AD10" s="4"/>
      <c r="AE10" s="3">
        <v>602120</v>
      </c>
      <c r="AF10" s="4"/>
      <c r="AG10" s="3">
        <v>14012006282</v>
      </c>
      <c r="AH10" s="4"/>
      <c r="AI10" s="3">
        <v>14448260778</v>
      </c>
      <c r="AJ10" s="4"/>
      <c r="AK10" s="7">
        <v>3.5121842445944825E-3</v>
      </c>
      <c r="AM10" s="2"/>
      <c r="AN10" s="2"/>
    </row>
    <row r="11" spans="1:40" ht="21.75">
      <c r="A11" s="4" t="s">
        <v>58</v>
      </c>
      <c r="B11" s="4"/>
      <c r="C11" s="4" t="s">
        <v>52</v>
      </c>
      <c r="D11" s="4"/>
      <c r="E11" s="4" t="s">
        <v>52</v>
      </c>
      <c r="F11" s="4"/>
      <c r="G11" s="4" t="s">
        <v>59</v>
      </c>
      <c r="H11" s="4"/>
      <c r="I11" s="4" t="s">
        <v>60</v>
      </c>
      <c r="J11" s="4"/>
      <c r="K11" s="3">
        <v>0</v>
      </c>
      <c r="L11" s="4"/>
      <c r="M11" s="3">
        <v>0</v>
      </c>
      <c r="N11" s="4"/>
      <c r="O11" s="3">
        <v>98571</v>
      </c>
      <c r="P11" s="4"/>
      <c r="Q11" s="3">
        <v>71940289376</v>
      </c>
      <c r="R11" s="4"/>
      <c r="S11" s="3">
        <v>81211332758</v>
      </c>
      <c r="T11" s="4"/>
      <c r="U11" s="3">
        <v>0</v>
      </c>
      <c r="V11" s="4"/>
      <c r="W11" s="3">
        <v>0</v>
      </c>
      <c r="X11" s="4"/>
      <c r="Y11" s="3">
        <v>0</v>
      </c>
      <c r="Z11" s="4"/>
      <c r="AA11" s="3">
        <v>0</v>
      </c>
      <c r="AB11" s="4"/>
      <c r="AC11" s="3">
        <v>98571</v>
      </c>
      <c r="AD11" s="4"/>
      <c r="AE11" s="3">
        <v>836954</v>
      </c>
      <c r="AF11" s="4"/>
      <c r="AG11" s="3">
        <v>71940289376</v>
      </c>
      <c r="AH11" s="4"/>
      <c r="AI11" s="3">
        <v>82484517280</v>
      </c>
      <c r="AJ11" s="4"/>
      <c r="AK11" s="7">
        <v>2.0050913149001117E-2</v>
      </c>
      <c r="AM11" s="2"/>
      <c r="AN11" s="2"/>
    </row>
    <row r="12" spans="1:40" ht="21.75">
      <c r="A12" s="4" t="s">
        <v>61</v>
      </c>
      <c r="B12" s="4"/>
      <c r="C12" s="4" t="s">
        <v>52</v>
      </c>
      <c r="D12" s="4"/>
      <c r="E12" s="4" t="s">
        <v>52</v>
      </c>
      <c r="F12" s="4"/>
      <c r="G12" s="4" t="s">
        <v>62</v>
      </c>
      <c r="H12" s="4"/>
      <c r="I12" s="4" t="s">
        <v>63</v>
      </c>
      <c r="J12" s="4"/>
      <c r="K12" s="3">
        <v>0</v>
      </c>
      <c r="L12" s="4"/>
      <c r="M12" s="3">
        <v>0</v>
      </c>
      <c r="N12" s="4"/>
      <c r="O12" s="3">
        <v>343079</v>
      </c>
      <c r="P12" s="4"/>
      <c r="Q12" s="3">
        <v>250978681888</v>
      </c>
      <c r="R12" s="4"/>
      <c r="S12" s="3">
        <v>277848734482</v>
      </c>
      <c r="T12" s="4"/>
      <c r="U12" s="3">
        <v>0</v>
      </c>
      <c r="V12" s="4"/>
      <c r="W12" s="3">
        <v>0</v>
      </c>
      <c r="X12" s="4"/>
      <c r="Y12" s="3">
        <v>0</v>
      </c>
      <c r="Z12" s="4"/>
      <c r="AA12" s="3">
        <v>0</v>
      </c>
      <c r="AB12" s="4"/>
      <c r="AC12" s="3">
        <v>343079</v>
      </c>
      <c r="AD12" s="4"/>
      <c r="AE12" s="3">
        <v>822653</v>
      </c>
      <c r="AF12" s="4"/>
      <c r="AG12" s="3">
        <v>250978681888</v>
      </c>
      <c r="AH12" s="4"/>
      <c r="AI12" s="3">
        <v>282183833325</v>
      </c>
      <c r="AJ12" s="4"/>
      <c r="AK12" s="7">
        <v>6.8595219086330123E-2</v>
      </c>
      <c r="AM12" s="2"/>
      <c r="AN12" s="2"/>
    </row>
    <row r="13" spans="1:40" ht="21.75">
      <c r="A13" s="4" t="s">
        <v>64</v>
      </c>
      <c r="B13" s="4"/>
      <c r="C13" s="4" t="s">
        <v>52</v>
      </c>
      <c r="D13" s="4"/>
      <c r="E13" s="4" t="s">
        <v>52</v>
      </c>
      <c r="F13" s="4"/>
      <c r="G13" s="4" t="s">
        <v>65</v>
      </c>
      <c r="H13" s="4"/>
      <c r="I13" s="4" t="s">
        <v>66</v>
      </c>
      <c r="J13" s="4"/>
      <c r="K13" s="3">
        <v>0</v>
      </c>
      <c r="L13" s="4"/>
      <c r="M13" s="3">
        <v>0</v>
      </c>
      <c r="N13" s="4"/>
      <c r="O13" s="3">
        <v>94578</v>
      </c>
      <c r="P13" s="4"/>
      <c r="Q13" s="3">
        <v>68385695898</v>
      </c>
      <c r="R13" s="4"/>
      <c r="S13" s="3">
        <v>74504139317</v>
      </c>
      <c r="T13" s="4"/>
      <c r="U13" s="3">
        <v>0</v>
      </c>
      <c r="V13" s="4"/>
      <c r="W13" s="3">
        <v>0</v>
      </c>
      <c r="X13" s="4"/>
      <c r="Y13" s="3">
        <v>0</v>
      </c>
      <c r="Z13" s="4"/>
      <c r="AA13" s="3">
        <v>0</v>
      </c>
      <c r="AB13" s="4"/>
      <c r="AC13" s="3">
        <v>94578</v>
      </c>
      <c r="AD13" s="4"/>
      <c r="AE13" s="3">
        <v>800016</v>
      </c>
      <c r="AF13" s="4"/>
      <c r="AG13" s="3">
        <v>68385695898</v>
      </c>
      <c r="AH13" s="4"/>
      <c r="AI13" s="3">
        <v>75650261375</v>
      </c>
      <c r="AJ13" s="4"/>
      <c r="AK13" s="7">
        <v>1.838959444207296E-2</v>
      </c>
      <c r="AM13" s="2"/>
      <c r="AN13" s="2"/>
    </row>
    <row r="14" spans="1:40" ht="21.75">
      <c r="A14" s="4" t="s">
        <v>68</v>
      </c>
      <c r="B14" s="4"/>
      <c r="C14" s="4" t="s">
        <v>52</v>
      </c>
      <c r="D14" s="4"/>
      <c r="E14" s="4" t="s">
        <v>52</v>
      </c>
      <c r="F14" s="4"/>
      <c r="G14" s="4" t="s">
        <v>69</v>
      </c>
      <c r="H14" s="4"/>
      <c r="I14" s="4" t="s">
        <v>70</v>
      </c>
      <c r="J14" s="4"/>
      <c r="K14" s="3">
        <v>0</v>
      </c>
      <c r="L14" s="4"/>
      <c r="M14" s="3">
        <v>0</v>
      </c>
      <c r="N14" s="4"/>
      <c r="O14" s="3">
        <v>14</v>
      </c>
      <c r="P14" s="4"/>
      <c r="Q14" s="3">
        <v>10627617</v>
      </c>
      <c r="R14" s="4"/>
      <c r="S14" s="3">
        <v>11352082</v>
      </c>
      <c r="T14" s="4"/>
      <c r="U14" s="3">
        <v>0</v>
      </c>
      <c r="V14" s="4"/>
      <c r="W14" s="3">
        <v>0</v>
      </c>
      <c r="X14" s="4"/>
      <c r="Y14" s="3">
        <v>0</v>
      </c>
      <c r="Z14" s="4"/>
      <c r="AA14" s="3">
        <v>0</v>
      </c>
      <c r="AB14" s="4"/>
      <c r="AC14" s="3">
        <v>14</v>
      </c>
      <c r="AD14" s="4"/>
      <c r="AE14" s="3">
        <v>810250</v>
      </c>
      <c r="AF14" s="4"/>
      <c r="AG14" s="3">
        <v>10627617</v>
      </c>
      <c r="AH14" s="4"/>
      <c r="AI14" s="3">
        <v>11341443</v>
      </c>
      <c r="AJ14" s="4"/>
      <c r="AK14" s="7">
        <v>2.7569572578742099E-6</v>
      </c>
      <c r="AM14" s="2"/>
      <c r="AN14" s="2"/>
    </row>
    <row r="15" spans="1:40" ht="21.75">
      <c r="A15" s="4" t="s">
        <v>71</v>
      </c>
      <c r="B15" s="4"/>
      <c r="C15" s="4" t="s">
        <v>52</v>
      </c>
      <c r="D15" s="4"/>
      <c r="E15" s="4" t="s">
        <v>52</v>
      </c>
      <c r="F15" s="4"/>
      <c r="G15" s="4" t="s">
        <v>72</v>
      </c>
      <c r="H15" s="4"/>
      <c r="I15" s="4" t="s">
        <v>63</v>
      </c>
      <c r="J15" s="4"/>
      <c r="K15" s="3">
        <v>0</v>
      </c>
      <c r="L15" s="4"/>
      <c r="M15" s="3">
        <v>0</v>
      </c>
      <c r="N15" s="4"/>
      <c r="O15" s="3">
        <v>28</v>
      </c>
      <c r="P15" s="4"/>
      <c r="Q15" s="3">
        <v>20578251</v>
      </c>
      <c r="R15" s="4"/>
      <c r="S15" s="3">
        <v>22257085</v>
      </c>
      <c r="T15" s="4"/>
      <c r="U15" s="3">
        <v>0</v>
      </c>
      <c r="V15" s="4"/>
      <c r="W15" s="3">
        <v>0</v>
      </c>
      <c r="X15" s="4"/>
      <c r="Y15" s="3">
        <v>0</v>
      </c>
      <c r="Z15" s="4"/>
      <c r="AA15" s="3">
        <v>0</v>
      </c>
      <c r="AB15" s="4"/>
      <c r="AC15" s="3">
        <v>28</v>
      </c>
      <c r="AD15" s="4"/>
      <c r="AE15" s="3">
        <v>795230</v>
      </c>
      <c r="AF15" s="4"/>
      <c r="AG15" s="3">
        <v>20578251</v>
      </c>
      <c r="AH15" s="4"/>
      <c r="AI15" s="3">
        <v>22262404</v>
      </c>
      <c r="AJ15" s="4"/>
      <c r="AK15" s="7">
        <v>5.4117008113983239E-6</v>
      </c>
      <c r="AM15" s="2"/>
      <c r="AN15" s="2"/>
    </row>
    <row r="16" spans="1:40" ht="21.75">
      <c r="A16" s="4" t="s">
        <v>73</v>
      </c>
      <c r="B16" s="4"/>
      <c r="C16" s="4" t="s">
        <v>52</v>
      </c>
      <c r="D16" s="4"/>
      <c r="E16" s="4" t="s">
        <v>52</v>
      </c>
      <c r="F16" s="4"/>
      <c r="G16" s="4" t="s">
        <v>74</v>
      </c>
      <c r="H16" s="4"/>
      <c r="I16" s="4" t="s">
        <v>75</v>
      </c>
      <c r="J16" s="4"/>
      <c r="K16" s="3">
        <v>0</v>
      </c>
      <c r="L16" s="4"/>
      <c r="M16" s="3">
        <v>0</v>
      </c>
      <c r="N16" s="4"/>
      <c r="O16" s="3">
        <v>42628</v>
      </c>
      <c r="P16" s="4"/>
      <c r="Q16" s="3">
        <v>25606515228</v>
      </c>
      <c r="R16" s="4"/>
      <c r="S16" s="3">
        <v>26993558945</v>
      </c>
      <c r="T16" s="4"/>
      <c r="U16" s="3">
        <v>0</v>
      </c>
      <c r="V16" s="4"/>
      <c r="W16" s="3">
        <v>0</v>
      </c>
      <c r="X16" s="4"/>
      <c r="Y16" s="3">
        <v>0</v>
      </c>
      <c r="Z16" s="4"/>
      <c r="AA16" s="3">
        <v>0</v>
      </c>
      <c r="AB16" s="4"/>
      <c r="AC16" s="3">
        <v>42628</v>
      </c>
      <c r="AD16" s="4"/>
      <c r="AE16" s="3">
        <v>644516</v>
      </c>
      <c r="AF16" s="4"/>
      <c r="AG16" s="3">
        <v>25606515228</v>
      </c>
      <c r="AH16" s="4"/>
      <c r="AI16" s="3">
        <v>27469471506</v>
      </c>
      <c r="AJ16" s="4"/>
      <c r="AK16" s="7">
        <v>6.677471185847824E-3</v>
      </c>
      <c r="AM16" s="2"/>
      <c r="AN16" s="2"/>
    </row>
    <row r="17" spans="1:40" ht="21.75">
      <c r="A17" s="4" t="s">
        <v>77</v>
      </c>
      <c r="B17" s="4"/>
      <c r="C17" s="4" t="s">
        <v>52</v>
      </c>
      <c r="D17" s="4"/>
      <c r="E17" s="4" t="s">
        <v>52</v>
      </c>
      <c r="F17" s="4"/>
      <c r="G17" s="4" t="s">
        <v>78</v>
      </c>
      <c r="H17" s="4"/>
      <c r="I17" s="4" t="s">
        <v>79</v>
      </c>
      <c r="J17" s="4"/>
      <c r="K17" s="3">
        <v>0</v>
      </c>
      <c r="L17" s="4"/>
      <c r="M17" s="3">
        <v>0</v>
      </c>
      <c r="N17" s="4"/>
      <c r="O17" s="3">
        <v>290827</v>
      </c>
      <c r="P17" s="4"/>
      <c r="Q17" s="3">
        <v>233275891159</v>
      </c>
      <c r="R17" s="4"/>
      <c r="S17" s="3">
        <v>282815527813</v>
      </c>
      <c r="T17" s="4"/>
      <c r="U17" s="3">
        <v>0</v>
      </c>
      <c r="V17" s="4"/>
      <c r="W17" s="3">
        <v>0</v>
      </c>
      <c r="X17" s="4"/>
      <c r="Y17" s="3">
        <v>0</v>
      </c>
      <c r="Z17" s="4"/>
      <c r="AA17" s="3">
        <v>0</v>
      </c>
      <c r="AB17" s="4"/>
      <c r="AC17" s="3">
        <v>290827</v>
      </c>
      <c r="AD17" s="4"/>
      <c r="AE17" s="3">
        <v>989205</v>
      </c>
      <c r="AF17" s="4"/>
      <c r="AG17" s="3">
        <v>233275891159</v>
      </c>
      <c r="AH17" s="4"/>
      <c r="AI17" s="3">
        <v>287635641362</v>
      </c>
      <c r="AJ17" s="4"/>
      <c r="AK17" s="7">
        <v>6.9920482700152817E-2</v>
      </c>
      <c r="AM17" s="2"/>
      <c r="AN17" s="2"/>
    </row>
    <row r="18" spans="1:40" ht="21.75">
      <c r="A18" s="4" t="s">
        <v>80</v>
      </c>
      <c r="B18" s="4"/>
      <c r="C18" s="4" t="s">
        <v>52</v>
      </c>
      <c r="D18" s="4"/>
      <c r="E18" s="4" t="s">
        <v>52</v>
      </c>
      <c r="F18" s="4"/>
      <c r="G18" s="4" t="s">
        <v>74</v>
      </c>
      <c r="H18" s="4"/>
      <c r="I18" s="4" t="s">
        <v>81</v>
      </c>
      <c r="J18" s="4"/>
      <c r="K18" s="3">
        <v>0</v>
      </c>
      <c r="L18" s="4"/>
      <c r="M18" s="3">
        <v>0</v>
      </c>
      <c r="N18" s="4"/>
      <c r="O18" s="3">
        <v>5100</v>
      </c>
      <c r="P18" s="4"/>
      <c r="Q18" s="3">
        <v>3421020936</v>
      </c>
      <c r="R18" s="4"/>
      <c r="S18" s="3">
        <v>3535597056</v>
      </c>
      <c r="T18" s="4"/>
      <c r="U18" s="3">
        <v>0</v>
      </c>
      <c r="V18" s="4"/>
      <c r="W18" s="3">
        <v>0</v>
      </c>
      <c r="X18" s="4"/>
      <c r="Y18" s="3">
        <v>0</v>
      </c>
      <c r="Z18" s="4"/>
      <c r="AA18" s="3">
        <v>0</v>
      </c>
      <c r="AB18" s="4"/>
      <c r="AC18" s="3">
        <v>5100</v>
      </c>
      <c r="AD18" s="4"/>
      <c r="AE18" s="3">
        <v>683530</v>
      </c>
      <c r="AF18" s="4"/>
      <c r="AG18" s="3">
        <v>3421020936</v>
      </c>
      <c r="AH18" s="4"/>
      <c r="AI18" s="3">
        <v>3485371161</v>
      </c>
      <c r="AJ18" s="4"/>
      <c r="AK18" s="7">
        <v>8.4724838970706034E-4</v>
      </c>
      <c r="AM18" s="2"/>
      <c r="AN18" s="2"/>
    </row>
    <row r="19" spans="1:40" ht="21.75">
      <c r="A19" s="4" t="s">
        <v>82</v>
      </c>
      <c r="B19" s="4"/>
      <c r="C19" s="4" t="s">
        <v>52</v>
      </c>
      <c r="D19" s="4"/>
      <c r="E19" s="4" t="s">
        <v>52</v>
      </c>
      <c r="F19" s="4"/>
      <c r="G19" s="4" t="s">
        <v>83</v>
      </c>
      <c r="H19" s="4"/>
      <c r="I19" s="4" t="s">
        <v>84</v>
      </c>
      <c r="J19" s="4"/>
      <c r="K19" s="3">
        <v>0</v>
      </c>
      <c r="L19" s="4"/>
      <c r="M19" s="3">
        <v>0</v>
      </c>
      <c r="N19" s="4"/>
      <c r="O19" s="3">
        <v>192523</v>
      </c>
      <c r="P19" s="4"/>
      <c r="Q19" s="3">
        <v>160445966968</v>
      </c>
      <c r="R19" s="4"/>
      <c r="S19" s="3">
        <v>185026169797</v>
      </c>
      <c r="T19" s="4"/>
      <c r="U19" s="3">
        <v>96300</v>
      </c>
      <c r="V19" s="4"/>
      <c r="W19" s="3">
        <v>92786456495</v>
      </c>
      <c r="X19" s="4"/>
      <c r="Y19" s="3">
        <v>0</v>
      </c>
      <c r="Z19" s="4"/>
      <c r="AA19" s="3">
        <v>0</v>
      </c>
      <c r="AB19" s="4"/>
      <c r="AC19" s="3">
        <v>288823</v>
      </c>
      <c r="AD19" s="4"/>
      <c r="AE19" s="3">
        <v>977660</v>
      </c>
      <c r="AF19" s="4"/>
      <c r="AG19" s="3">
        <v>253232423463</v>
      </c>
      <c r="AH19" s="4"/>
      <c r="AI19" s="3">
        <v>282319711086</v>
      </c>
      <c r="AJ19" s="4"/>
      <c r="AK19" s="7">
        <v>6.862824920246019E-2</v>
      </c>
      <c r="AM19" s="2"/>
      <c r="AN19" s="2"/>
    </row>
    <row r="20" spans="1:40" ht="21.75">
      <c r="A20" s="4" t="s">
        <v>85</v>
      </c>
      <c r="B20" s="4"/>
      <c r="C20" s="4" t="s">
        <v>52</v>
      </c>
      <c r="D20" s="4"/>
      <c r="E20" s="4" t="s">
        <v>52</v>
      </c>
      <c r="F20" s="4"/>
      <c r="G20" s="4" t="s">
        <v>86</v>
      </c>
      <c r="H20" s="4"/>
      <c r="I20" s="4" t="s">
        <v>87</v>
      </c>
      <c r="J20" s="4"/>
      <c r="K20" s="3">
        <v>0</v>
      </c>
      <c r="L20" s="4"/>
      <c r="M20" s="3">
        <v>0</v>
      </c>
      <c r="N20" s="4"/>
      <c r="O20" s="3">
        <v>2600</v>
      </c>
      <c r="P20" s="4"/>
      <c r="Q20" s="3">
        <v>1764885584</v>
      </c>
      <c r="R20" s="4"/>
      <c r="S20" s="3">
        <v>1762012577</v>
      </c>
      <c r="T20" s="4"/>
      <c r="U20" s="3">
        <v>0</v>
      </c>
      <c r="V20" s="4"/>
      <c r="W20" s="3">
        <v>0</v>
      </c>
      <c r="X20" s="4"/>
      <c r="Y20" s="3">
        <v>0</v>
      </c>
      <c r="Z20" s="4"/>
      <c r="AA20" s="3">
        <v>0</v>
      </c>
      <c r="AB20" s="4"/>
      <c r="AC20" s="3">
        <v>2600</v>
      </c>
      <c r="AD20" s="4"/>
      <c r="AE20" s="3">
        <v>671200</v>
      </c>
      <c r="AF20" s="4"/>
      <c r="AG20" s="3">
        <v>1764885584</v>
      </c>
      <c r="AH20" s="4"/>
      <c r="AI20" s="3">
        <v>1744803697</v>
      </c>
      <c r="AJ20" s="4"/>
      <c r="AK20" s="7">
        <v>4.2413908142111228E-4</v>
      </c>
      <c r="AM20" s="2"/>
      <c r="AN20" s="2"/>
    </row>
    <row r="21" spans="1:40" ht="21.75">
      <c r="A21" s="4" t="s">
        <v>88</v>
      </c>
      <c r="B21" s="4"/>
      <c r="C21" s="4" t="s">
        <v>52</v>
      </c>
      <c r="D21" s="4"/>
      <c r="E21" s="4" t="s">
        <v>52</v>
      </c>
      <c r="F21" s="4"/>
      <c r="G21" s="4" t="s">
        <v>89</v>
      </c>
      <c r="H21" s="4"/>
      <c r="I21" s="4" t="s">
        <v>90</v>
      </c>
      <c r="J21" s="4"/>
      <c r="K21" s="3">
        <v>0</v>
      </c>
      <c r="L21" s="4"/>
      <c r="M21" s="3">
        <v>0</v>
      </c>
      <c r="N21" s="4"/>
      <c r="O21" s="3">
        <v>199656</v>
      </c>
      <c r="P21" s="4"/>
      <c r="Q21" s="3">
        <v>159738856323</v>
      </c>
      <c r="R21" s="4"/>
      <c r="S21" s="3">
        <v>188034880333</v>
      </c>
      <c r="T21" s="4"/>
      <c r="U21" s="3">
        <v>0</v>
      </c>
      <c r="V21" s="4"/>
      <c r="W21" s="3">
        <v>0</v>
      </c>
      <c r="X21" s="4"/>
      <c r="Y21" s="3">
        <v>0</v>
      </c>
      <c r="Z21" s="4"/>
      <c r="AA21" s="3">
        <v>0</v>
      </c>
      <c r="AB21" s="4"/>
      <c r="AC21" s="3">
        <v>199656</v>
      </c>
      <c r="AD21" s="4"/>
      <c r="AE21" s="3">
        <v>957847</v>
      </c>
      <c r="AF21" s="4"/>
      <c r="AG21" s="3">
        <v>159738856323</v>
      </c>
      <c r="AH21" s="4"/>
      <c r="AI21" s="3">
        <v>191205336932</v>
      </c>
      <c r="AJ21" s="4"/>
      <c r="AK21" s="7">
        <v>4.6479530109084101E-2</v>
      </c>
      <c r="AM21" s="2"/>
      <c r="AN21" s="2"/>
    </row>
    <row r="22" spans="1:40" ht="19.5" customHeight="1">
      <c r="A22" s="4" t="s">
        <v>91</v>
      </c>
      <c r="B22" s="4"/>
      <c r="C22" s="4" t="s">
        <v>52</v>
      </c>
      <c r="D22" s="4"/>
      <c r="E22" s="4" t="s">
        <v>52</v>
      </c>
      <c r="F22" s="4"/>
      <c r="G22" s="4" t="s">
        <v>74</v>
      </c>
      <c r="H22" s="4"/>
      <c r="I22" s="4" t="s">
        <v>75</v>
      </c>
      <c r="J22" s="4"/>
      <c r="K22" s="3">
        <v>0</v>
      </c>
      <c r="L22" s="4"/>
      <c r="M22" s="3">
        <v>0</v>
      </c>
      <c r="N22" s="4"/>
      <c r="O22" s="3">
        <v>8800</v>
      </c>
      <c r="P22" s="4"/>
      <c r="Q22" s="3">
        <v>5853739795</v>
      </c>
      <c r="R22" s="4"/>
      <c r="S22" s="3">
        <v>5827447583</v>
      </c>
      <c r="T22" s="4"/>
      <c r="U22" s="3">
        <v>0</v>
      </c>
      <c r="V22" s="4"/>
      <c r="W22" s="3">
        <v>0</v>
      </c>
      <c r="X22" s="4"/>
      <c r="Y22" s="3">
        <v>0</v>
      </c>
      <c r="Z22" s="4"/>
      <c r="AA22" s="3">
        <v>0</v>
      </c>
      <c r="AB22" s="4"/>
      <c r="AC22" s="3">
        <v>8800</v>
      </c>
      <c r="AD22" s="4"/>
      <c r="AE22" s="3">
        <v>655560</v>
      </c>
      <c r="AF22" s="4"/>
      <c r="AG22" s="3">
        <v>5853739795</v>
      </c>
      <c r="AH22" s="4"/>
      <c r="AI22" s="3">
        <v>5767882381</v>
      </c>
      <c r="AJ22" s="4"/>
      <c r="AK22" s="7">
        <v>1.4020971751886183E-3</v>
      </c>
      <c r="AM22" s="2"/>
      <c r="AN22" s="2"/>
    </row>
    <row r="23" spans="1:40" ht="21.75">
      <c r="A23" s="4" t="s">
        <v>92</v>
      </c>
      <c r="B23" s="4"/>
      <c r="C23" s="4" t="s">
        <v>52</v>
      </c>
      <c r="D23" s="4"/>
      <c r="E23" s="4" t="s">
        <v>52</v>
      </c>
      <c r="F23" s="4"/>
      <c r="G23" s="4" t="s">
        <v>93</v>
      </c>
      <c r="H23" s="4"/>
      <c r="I23" s="4" t="s">
        <v>94</v>
      </c>
      <c r="J23" s="4"/>
      <c r="K23" s="3">
        <v>0</v>
      </c>
      <c r="L23" s="4"/>
      <c r="M23" s="3">
        <v>0</v>
      </c>
      <c r="N23" s="4"/>
      <c r="O23" s="3">
        <v>27</v>
      </c>
      <c r="P23" s="4"/>
      <c r="Q23" s="3">
        <v>20465980</v>
      </c>
      <c r="R23" s="4"/>
      <c r="S23" s="3">
        <v>24305583</v>
      </c>
      <c r="T23" s="4"/>
      <c r="U23" s="3">
        <v>0</v>
      </c>
      <c r="V23" s="4"/>
      <c r="W23" s="3">
        <v>0</v>
      </c>
      <c r="X23" s="4"/>
      <c r="Y23" s="3">
        <v>0</v>
      </c>
      <c r="Z23" s="4"/>
      <c r="AA23" s="3">
        <v>0</v>
      </c>
      <c r="AB23" s="4"/>
      <c r="AC23" s="3">
        <v>27</v>
      </c>
      <c r="AD23" s="4"/>
      <c r="AE23" s="3">
        <v>910630</v>
      </c>
      <c r="AF23" s="4"/>
      <c r="AG23" s="3">
        <v>20465980</v>
      </c>
      <c r="AH23" s="4"/>
      <c r="AI23" s="3">
        <v>24582553</v>
      </c>
      <c r="AJ23" s="4"/>
      <c r="AK23" s="7">
        <v>5.9756988515859431E-6</v>
      </c>
      <c r="AM23" s="2"/>
      <c r="AN23" s="2"/>
    </row>
    <row r="24" spans="1:40" ht="21.75">
      <c r="A24" s="4" t="s">
        <v>95</v>
      </c>
      <c r="B24" s="4"/>
      <c r="C24" s="4" t="s">
        <v>52</v>
      </c>
      <c r="D24" s="4"/>
      <c r="E24" s="4" t="s">
        <v>52</v>
      </c>
      <c r="F24" s="4"/>
      <c r="G24" s="4" t="s">
        <v>74</v>
      </c>
      <c r="H24" s="4"/>
      <c r="I24" s="4" t="s">
        <v>96</v>
      </c>
      <c r="J24" s="4"/>
      <c r="K24" s="3">
        <v>0</v>
      </c>
      <c r="L24" s="4"/>
      <c r="M24" s="3">
        <v>0</v>
      </c>
      <c r="N24" s="4"/>
      <c r="O24" s="3">
        <v>1500</v>
      </c>
      <c r="P24" s="4"/>
      <c r="Q24" s="3">
        <v>969116298</v>
      </c>
      <c r="R24" s="4"/>
      <c r="S24" s="3">
        <v>977567783</v>
      </c>
      <c r="T24" s="4"/>
      <c r="U24" s="3">
        <v>0</v>
      </c>
      <c r="V24" s="4"/>
      <c r="W24" s="3">
        <v>0</v>
      </c>
      <c r="X24" s="4"/>
      <c r="Y24" s="3">
        <v>0</v>
      </c>
      <c r="Z24" s="4"/>
      <c r="AA24" s="3">
        <v>0</v>
      </c>
      <c r="AB24" s="4"/>
      <c r="AC24" s="3">
        <v>1500</v>
      </c>
      <c r="AD24" s="4"/>
      <c r="AE24" s="3">
        <v>643790</v>
      </c>
      <c r="AF24" s="4"/>
      <c r="AG24" s="3">
        <v>969116298</v>
      </c>
      <c r="AH24" s="4"/>
      <c r="AI24" s="3">
        <v>965509969</v>
      </c>
      <c r="AJ24" s="4"/>
      <c r="AK24" s="7">
        <v>2.3470291360494898E-4</v>
      </c>
      <c r="AM24" s="2"/>
      <c r="AN24" s="2"/>
    </row>
    <row r="25" spans="1:40" ht="21.75">
      <c r="A25" s="4" t="s">
        <v>97</v>
      </c>
      <c r="B25" s="4"/>
      <c r="C25" s="4" t="s">
        <v>52</v>
      </c>
      <c r="D25" s="4"/>
      <c r="E25" s="4" t="s">
        <v>52</v>
      </c>
      <c r="F25" s="4"/>
      <c r="G25" s="4" t="s">
        <v>98</v>
      </c>
      <c r="H25" s="4"/>
      <c r="I25" s="4" t="s">
        <v>99</v>
      </c>
      <c r="J25" s="4"/>
      <c r="K25" s="3">
        <v>0</v>
      </c>
      <c r="L25" s="4"/>
      <c r="M25" s="3">
        <v>0</v>
      </c>
      <c r="N25" s="4"/>
      <c r="O25" s="3">
        <v>409</v>
      </c>
      <c r="P25" s="4"/>
      <c r="Q25" s="3">
        <v>333240765</v>
      </c>
      <c r="R25" s="4"/>
      <c r="S25" s="3">
        <v>359854764</v>
      </c>
      <c r="T25" s="4"/>
      <c r="U25" s="3">
        <v>0</v>
      </c>
      <c r="V25" s="4"/>
      <c r="W25" s="3">
        <v>0</v>
      </c>
      <c r="X25" s="4"/>
      <c r="Y25" s="3">
        <v>0</v>
      </c>
      <c r="Z25" s="4"/>
      <c r="AA25" s="3">
        <v>0</v>
      </c>
      <c r="AB25" s="4"/>
      <c r="AC25" s="3">
        <v>409</v>
      </c>
      <c r="AD25" s="4"/>
      <c r="AE25" s="3">
        <v>890500</v>
      </c>
      <c r="AF25" s="4"/>
      <c r="AG25" s="3">
        <v>333240765</v>
      </c>
      <c r="AH25" s="4"/>
      <c r="AI25" s="3">
        <v>364148486</v>
      </c>
      <c r="AJ25" s="4"/>
      <c r="AK25" s="7">
        <v>8.8519759912526579E-5</v>
      </c>
      <c r="AM25" s="2"/>
      <c r="AN25" s="2"/>
    </row>
    <row r="26" spans="1:40" ht="21.75">
      <c r="A26" s="4" t="s">
        <v>100</v>
      </c>
      <c r="B26" s="4"/>
      <c r="C26" s="4" t="s">
        <v>52</v>
      </c>
      <c r="D26" s="4"/>
      <c r="E26" s="4" t="s">
        <v>52</v>
      </c>
      <c r="F26" s="4"/>
      <c r="G26" s="4" t="s">
        <v>101</v>
      </c>
      <c r="H26" s="4"/>
      <c r="I26" s="4" t="s">
        <v>102</v>
      </c>
      <c r="J26" s="4"/>
      <c r="K26" s="3">
        <v>0</v>
      </c>
      <c r="L26" s="4"/>
      <c r="M26" s="3">
        <v>0</v>
      </c>
      <c r="N26" s="4"/>
      <c r="O26" s="3">
        <v>16900</v>
      </c>
      <c r="P26" s="4"/>
      <c r="Q26" s="3">
        <v>10753809438</v>
      </c>
      <c r="R26" s="4"/>
      <c r="S26" s="3">
        <v>10919863909</v>
      </c>
      <c r="T26" s="4"/>
      <c r="U26" s="3">
        <v>0</v>
      </c>
      <c r="V26" s="4"/>
      <c r="W26" s="3">
        <v>0</v>
      </c>
      <c r="X26" s="4"/>
      <c r="Y26" s="3">
        <v>0</v>
      </c>
      <c r="Z26" s="4"/>
      <c r="AA26" s="3">
        <v>0</v>
      </c>
      <c r="AB26" s="4"/>
      <c r="AC26" s="3">
        <v>16900</v>
      </c>
      <c r="AD26" s="4"/>
      <c r="AE26" s="3">
        <v>657770</v>
      </c>
      <c r="AF26" s="4"/>
      <c r="AG26" s="3">
        <v>10753809438</v>
      </c>
      <c r="AH26" s="4"/>
      <c r="AI26" s="3">
        <v>11114312927</v>
      </c>
      <c r="AJ26" s="4"/>
      <c r="AK26" s="7">
        <v>2.7017448917547623E-3</v>
      </c>
      <c r="AM26" s="2"/>
      <c r="AN26" s="2"/>
    </row>
    <row r="27" spans="1:40" ht="21.75">
      <c r="A27" s="4" t="s">
        <v>103</v>
      </c>
      <c r="B27" s="4"/>
      <c r="C27" s="4" t="s">
        <v>52</v>
      </c>
      <c r="D27" s="4"/>
      <c r="E27" s="4" t="s">
        <v>52</v>
      </c>
      <c r="F27" s="4"/>
      <c r="G27" s="4" t="s">
        <v>104</v>
      </c>
      <c r="H27" s="4"/>
      <c r="I27" s="4" t="s">
        <v>105</v>
      </c>
      <c r="J27" s="4"/>
      <c r="K27" s="3">
        <v>0</v>
      </c>
      <c r="L27" s="4"/>
      <c r="M27" s="3">
        <v>0</v>
      </c>
      <c r="N27" s="4"/>
      <c r="O27" s="3">
        <v>46702</v>
      </c>
      <c r="P27" s="4"/>
      <c r="Q27" s="3">
        <v>35018971346</v>
      </c>
      <c r="R27" s="4"/>
      <c r="S27" s="3">
        <v>39191387299</v>
      </c>
      <c r="T27" s="4"/>
      <c r="U27" s="3">
        <v>0</v>
      </c>
      <c r="V27" s="4"/>
      <c r="W27" s="3">
        <v>0</v>
      </c>
      <c r="X27" s="4"/>
      <c r="Y27" s="3">
        <v>0</v>
      </c>
      <c r="Z27" s="4"/>
      <c r="AA27" s="3">
        <v>0</v>
      </c>
      <c r="AB27" s="4"/>
      <c r="AC27" s="3">
        <v>46702</v>
      </c>
      <c r="AD27" s="4"/>
      <c r="AE27" s="3">
        <v>852632</v>
      </c>
      <c r="AF27" s="4"/>
      <c r="AG27" s="3">
        <v>35018971346</v>
      </c>
      <c r="AH27" s="4"/>
      <c r="AI27" s="3">
        <v>39812413830</v>
      </c>
      <c r="AJ27" s="4"/>
      <c r="AK27" s="7">
        <v>9.6778799013591196E-3</v>
      </c>
      <c r="AM27" s="2"/>
      <c r="AN27" s="2"/>
    </row>
    <row r="28" spans="1:40" ht="21.75">
      <c r="A28" s="4" t="s">
        <v>106</v>
      </c>
      <c r="B28" s="4"/>
      <c r="C28" s="4" t="s">
        <v>52</v>
      </c>
      <c r="D28" s="4"/>
      <c r="E28" s="4" t="s">
        <v>52</v>
      </c>
      <c r="F28" s="4"/>
      <c r="G28" s="4" t="s">
        <v>104</v>
      </c>
      <c r="H28" s="4"/>
      <c r="I28" s="4" t="s">
        <v>107</v>
      </c>
      <c r="J28" s="4"/>
      <c r="K28" s="3">
        <v>0</v>
      </c>
      <c r="L28" s="4"/>
      <c r="M28" s="3">
        <v>0</v>
      </c>
      <c r="N28" s="4"/>
      <c r="O28" s="3">
        <v>19</v>
      </c>
      <c r="P28" s="4"/>
      <c r="Q28" s="3">
        <v>14515789</v>
      </c>
      <c r="R28" s="4"/>
      <c r="S28" s="3">
        <v>15939630</v>
      </c>
      <c r="T28" s="4"/>
      <c r="U28" s="3">
        <v>0</v>
      </c>
      <c r="V28" s="4"/>
      <c r="W28" s="3">
        <v>0</v>
      </c>
      <c r="X28" s="4"/>
      <c r="Y28" s="3">
        <v>0</v>
      </c>
      <c r="Z28" s="4"/>
      <c r="AA28" s="3">
        <v>0</v>
      </c>
      <c r="AB28" s="4"/>
      <c r="AC28" s="3">
        <v>19</v>
      </c>
      <c r="AD28" s="4"/>
      <c r="AE28" s="3">
        <v>843260</v>
      </c>
      <c r="AF28" s="4"/>
      <c r="AG28" s="3">
        <v>14515789</v>
      </c>
      <c r="AH28" s="4"/>
      <c r="AI28" s="3">
        <v>16019036</v>
      </c>
      <c r="AJ28" s="4"/>
      <c r="AK28" s="7">
        <v>3.8940192675965704E-6</v>
      </c>
      <c r="AM28" s="2"/>
      <c r="AN28" s="2"/>
    </row>
    <row r="29" spans="1:40" ht="21.75">
      <c r="A29" s="4" t="s">
        <v>108</v>
      </c>
      <c r="B29" s="4"/>
      <c r="C29" s="4" t="s">
        <v>52</v>
      </c>
      <c r="D29" s="4"/>
      <c r="E29" s="4" t="s">
        <v>52</v>
      </c>
      <c r="F29" s="4"/>
      <c r="G29" s="4" t="s">
        <v>109</v>
      </c>
      <c r="H29" s="4"/>
      <c r="I29" s="4" t="s">
        <v>110</v>
      </c>
      <c r="J29" s="4"/>
      <c r="K29" s="3">
        <v>0</v>
      </c>
      <c r="L29" s="4"/>
      <c r="M29" s="3">
        <v>0</v>
      </c>
      <c r="N29" s="4"/>
      <c r="O29" s="3">
        <v>64994</v>
      </c>
      <c r="P29" s="4"/>
      <c r="Q29" s="3">
        <v>52513083108</v>
      </c>
      <c r="R29" s="4"/>
      <c r="S29" s="3">
        <v>58112954914</v>
      </c>
      <c r="T29" s="4"/>
      <c r="U29" s="3">
        <v>0</v>
      </c>
      <c r="V29" s="4"/>
      <c r="W29" s="3">
        <v>0</v>
      </c>
      <c r="X29" s="4"/>
      <c r="Y29" s="3">
        <v>64994</v>
      </c>
      <c r="Z29" s="4"/>
      <c r="AA29" s="3">
        <v>57945945078</v>
      </c>
      <c r="AB29" s="4"/>
      <c r="AC29" s="3">
        <v>0</v>
      </c>
      <c r="AD29" s="4"/>
      <c r="AE29" s="3">
        <v>0</v>
      </c>
      <c r="AF29" s="4"/>
      <c r="AG29" s="3">
        <v>0</v>
      </c>
      <c r="AH29" s="4"/>
      <c r="AI29" s="3">
        <v>0</v>
      </c>
      <c r="AJ29" s="4"/>
      <c r="AK29" s="7">
        <v>0</v>
      </c>
      <c r="AM29" s="2"/>
      <c r="AN29" s="2"/>
    </row>
    <row r="30" spans="1:40" ht="21.75">
      <c r="A30" s="4" t="s">
        <v>111</v>
      </c>
      <c r="B30" s="4"/>
      <c r="C30" s="4" t="s">
        <v>52</v>
      </c>
      <c r="D30" s="4"/>
      <c r="E30" s="4" t="s">
        <v>52</v>
      </c>
      <c r="F30" s="4"/>
      <c r="G30" s="4" t="s">
        <v>112</v>
      </c>
      <c r="H30" s="4"/>
      <c r="I30" s="4" t="s">
        <v>113</v>
      </c>
      <c r="J30" s="4"/>
      <c r="K30" s="3">
        <v>0</v>
      </c>
      <c r="L30" s="4"/>
      <c r="M30" s="3">
        <v>0</v>
      </c>
      <c r="N30" s="4"/>
      <c r="O30" s="3">
        <v>420642</v>
      </c>
      <c r="P30" s="4"/>
      <c r="Q30" s="3">
        <v>348078329577</v>
      </c>
      <c r="R30" s="4"/>
      <c r="S30" s="3">
        <v>362243546270</v>
      </c>
      <c r="T30" s="4"/>
      <c r="U30" s="3">
        <v>140832</v>
      </c>
      <c r="V30" s="4"/>
      <c r="W30" s="3">
        <v>117972844384</v>
      </c>
      <c r="X30" s="4"/>
      <c r="Y30" s="3">
        <v>0</v>
      </c>
      <c r="Z30" s="4"/>
      <c r="AA30" s="3">
        <v>0</v>
      </c>
      <c r="AB30" s="4"/>
      <c r="AC30" s="3">
        <v>561474</v>
      </c>
      <c r="AD30" s="4"/>
      <c r="AE30" s="3">
        <v>869418</v>
      </c>
      <c r="AF30" s="4"/>
      <c r="AG30" s="3">
        <v>466051173961</v>
      </c>
      <c r="AH30" s="4"/>
      <c r="AI30" s="3">
        <v>488067376939</v>
      </c>
      <c r="AJ30" s="4"/>
      <c r="AK30" s="7">
        <v>0.11864283029801445</v>
      </c>
      <c r="AM30" s="2"/>
      <c r="AN30" s="2"/>
    </row>
    <row r="31" spans="1:40" ht="21.75">
      <c r="A31" s="4" t="s">
        <v>114</v>
      </c>
      <c r="B31" s="4"/>
      <c r="C31" s="4" t="s">
        <v>52</v>
      </c>
      <c r="D31" s="4"/>
      <c r="E31" s="4" t="s">
        <v>52</v>
      </c>
      <c r="F31" s="4"/>
      <c r="G31" s="4" t="s">
        <v>115</v>
      </c>
      <c r="H31" s="4"/>
      <c r="I31" s="4" t="s">
        <v>116</v>
      </c>
      <c r="J31" s="4"/>
      <c r="K31" s="3">
        <v>0</v>
      </c>
      <c r="L31" s="4"/>
      <c r="M31" s="3">
        <v>0</v>
      </c>
      <c r="N31" s="4"/>
      <c r="O31" s="3">
        <v>200000</v>
      </c>
      <c r="P31" s="4"/>
      <c r="Q31" s="3">
        <v>164929888100</v>
      </c>
      <c r="R31" s="4"/>
      <c r="S31" s="3">
        <v>177828199795</v>
      </c>
      <c r="T31" s="4"/>
      <c r="U31" s="3">
        <v>0</v>
      </c>
      <c r="V31" s="4"/>
      <c r="W31" s="3">
        <v>0</v>
      </c>
      <c r="X31" s="4"/>
      <c r="Y31" s="3">
        <v>0</v>
      </c>
      <c r="Z31" s="4"/>
      <c r="AA31" s="3">
        <v>0</v>
      </c>
      <c r="AB31" s="4"/>
      <c r="AC31" s="3">
        <v>200000</v>
      </c>
      <c r="AD31" s="4"/>
      <c r="AE31" s="3">
        <v>904260</v>
      </c>
      <c r="AF31" s="4"/>
      <c r="AG31" s="3">
        <v>164929888100</v>
      </c>
      <c r="AH31" s="4"/>
      <c r="AI31" s="3">
        <v>180819306359</v>
      </c>
      <c r="AJ31" s="4"/>
      <c r="AK31" s="7">
        <v>4.3954821183708755E-2</v>
      </c>
      <c r="AM31" s="2"/>
      <c r="AN31" s="2"/>
    </row>
    <row r="32" spans="1:40" ht="21.75">
      <c r="A32" s="4" t="s">
        <v>117</v>
      </c>
      <c r="B32" s="4"/>
      <c r="C32" s="4" t="s">
        <v>52</v>
      </c>
      <c r="D32" s="4"/>
      <c r="E32" s="4" t="s">
        <v>52</v>
      </c>
      <c r="F32" s="4"/>
      <c r="G32" s="4" t="s">
        <v>118</v>
      </c>
      <c r="H32" s="4"/>
      <c r="I32" s="4" t="s">
        <v>119</v>
      </c>
      <c r="J32" s="4"/>
      <c r="K32" s="3">
        <v>0</v>
      </c>
      <c r="L32" s="4"/>
      <c r="M32" s="3">
        <v>0</v>
      </c>
      <c r="N32" s="4"/>
      <c r="O32" s="3">
        <v>322745</v>
      </c>
      <c r="P32" s="4"/>
      <c r="Q32" s="3">
        <v>270036693798</v>
      </c>
      <c r="R32" s="4"/>
      <c r="S32" s="3">
        <v>283136522258</v>
      </c>
      <c r="T32" s="4"/>
      <c r="U32" s="3">
        <v>0</v>
      </c>
      <c r="V32" s="4"/>
      <c r="W32" s="3">
        <v>0</v>
      </c>
      <c r="X32" s="4"/>
      <c r="Y32" s="3">
        <v>100</v>
      </c>
      <c r="Z32" s="4"/>
      <c r="AA32" s="3">
        <v>87147204</v>
      </c>
      <c r="AB32" s="4"/>
      <c r="AC32" s="3">
        <v>322645</v>
      </c>
      <c r="AD32" s="4"/>
      <c r="AE32" s="3">
        <v>891893</v>
      </c>
      <c r="AF32" s="4"/>
      <c r="AG32" s="3">
        <v>269953025052</v>
      </c>
      <c r="AH32" s="4"/>
      <c r="AI32" s="3">
        <v>287712958681</v>
      </c>
      <c r="AJ32" s="4"/>
      <c r="AK32" s="7">
        <v>6.9939277534617567E-2</v>
      </c>
      <c r="AM32" s="2"/>
      <c r="AN32" s="2"/>
    </row>
    <row r="33" spans="1:40" ht="21.75">
      <c r="A33" s="4" t="s">
        <v>120</v>
      </c>
      <c r="B33" s="4"/>
      <c r="C33" s="4" t="s">
        <v>52</v>
      </c>
      <c r="D33" s="4"/>
      <c r="E33" s="4" t="s">
        <v>52</v>
      </c>
      <c r="F33" s="4"/>
      <c r="G33" s="4" t="s">
        <v>121</v>
      </c>
      <c r="H33" s="4"/>
      <c r="I33" s="4" t="s">
        <v>122</v>
      </c>
      <c r="J33" s="4"/>
      <c r="K33" s="3">
        <v>0</v>
      </c>
      <c r="L33" s="4"/>
      <c r="M33" s="3">
        <v>0</v>
      </c>
      <c r="N33" s="4"/>
      <c r="O33" s="3">
        <v>120000</v>
      </c>
      <c r="P33" s="4"/>
      <c r="Q33" s="3">
        <v>99642056849</v>
      </c>
      <c r="R33" s="4"/>
      <c r="S33" s="3">
        <v>105101417938</v>
      </c>
      <c r="T33" s="4"/>
      <c r="U33" s="3">
        <v>0</v>
      </c>
      <c r="V33" s="4"/>
      <c r="W33" s="3">
        <v>0</v>
      </c>
      <c r="X33" s="4"/>
      <c r="Y33" s="3">
        <v>0</v>
      </c>
      <c r="Z33" s="4"/>
      <c r="AA33" s="3">
        <v>0</v>
      </c>
      <c r="AB33" s="4"/>
      <c r="AC33" s="3">
        <v>120000</v>
      </c>
      <c r="AD33" s="4"/>
      <c r="AE33" s="3">
        <v>890438</v>
      </c>
      <c r="AF33" s="4"/>
      <c r="AG33" s="3">
        <v>99642056849</v>
      </c>
      <c r="AH33" s="4"/>
      <c r="AI33" s="3">
        <v>106833287660</v>
      </c>
      <c r="AJ33" s="4"/>
      <c r="AK33" s="7">
        <v>2.5969782486831728E-2</v>
      </c>
      <c r="AM33" s="2"/>
      <c r="AN33" s="2"/>
    </row>
    <row r="34" spans="1:40" ht="21.75">
      <c r="A34" s="4" t="s">
        <v>123</v>
      </c>
      <c r="B34" s="4"/>
      <c r="C34" s="4" t="s">
        <v>52</v>
      </c>
      <c r="D34" s="4"/>
      <c r="E34" s="4" t="s">
        <v>52</v>
      </c>
      <c r="F34" s="4"/>
      <c r="G34" s="4" t="s">
        <v>124</v>
      </c>
      <c r="H34" s="4"/>
      <c r="I34" s="4" t="s">
        <v>125</v>
      </c>
      <c r="J34" s="4"/>
      <c r="K34" s="3">
        <v>18</v>
      </c>
      <c r="L34" s="4"/>
      <c r="M34" s="3">
        <v>18</v>
      </c>
      <c r="N34" s="4"/>
      <c r="O34" s="3">
        <v>149400</v>
      </c>
      <c r="P34" s="4"/>
      <c r="Q34" s="3">
        <v>146232720000</v>
      </c>
      <c r="R34" s="4"/>
      <c r="S34" s="3">
        <v>147191479108</v>
      </c>
      <c r="T34" s="4"/>
      <c r="U34" s="3">
        <v>0</v>
      </c>
      <c r="V34" s="4"/>
      <c r="W34" s="3">
        <v>0</v>
      </c>
      <c r="X34" s="4"/>
      <c r="Y34" s="3">
        <v>141630</v>
      </c>
      <c r="Z34" s="4"/>
      <c r="AA34" s="3">
        <v>139402919848</v>
      </c>
      <c r="AB34" s="4"/>
      <c r="AC34" s="3">
        <v>7770</v>
      </c>
      <c r="AD34" s="4"/>
      <c r="AE34" s="3">
        <v>985308</v>
      </c>
      <c r="AF34" s="4"/>
      <c r="AG34" s="3">
        <v>7605276000</v>
      </c>
      <c r="AH34" s="4"/>
      <c r="AI34" s="3">
        <v>7654455538</v>
      </c>
      <c r="AJ34" s="4"/>
      <c r="AK34" s="7">
        <v>1.8606985681244037E-3</v>
      </c>
      <c r="AM34" s="2"/>
      <c r="AN34" s="2"/>
    </row>
    <row r="35" spans="1:40" ht="21.75">
      <c r="A35" s="4" t="s">
        <v>126</v>
      </c>
      <c r="B35" s="4"/>
      <c r="C35" s="4" t="s">
        <v>52</v>
      </c>
      <c r="D35" s="4"/>
      <c r="E35" s="4" t="s">
        <v>52</v>
      </c>
      <c r="F35" s="4"/>
      <c r="G35" s="4" t="s">
        <v>127</v>
      </c>
      <c r="H35" s="4"/>
      <c r="I35" s="4" t="s">
        <v>128</v>
      </c>
      <c r="J35" s="4"/>
      <c r="K35" s="3">
        <v>18</v>
      </c>
      <c r="L35" s="4"/>
      <c r="M35" s="3">
        <v>18</v>
      </c>
      <c r="N35" s="4"/>
      <c r="O35" s="3">
        <v>135000</v>
      </c>
      <c r="P35" s="4"/>
      <c r="Q35" s="3">
        <v>126265500000</v>
      </c>
      <c r="R35" s="4"/>
      <c r="S35" s="3">
        <v>125478517895</v>
      </c>
      <c r="T35" s="4"/>
      <c r="U35" s="3">
        <v>0</v>
      </c>
      <c r="V35" s="4"/>
      <c r="W35" s="3">
        <v>0</v>
      </c>
      <c r="X35" s="4"/>
      <c r="Y35" s="3">
        <v>25000</v>
      </c>
      <c r="Z35" s="4"/>
      <c r="AA35" s="3">
        <v>23127257430</v>
      </c>
      <c r="AB35" s="4"/>
      <c r="AC35" s="3">
        <v>110000</v>
      </c>
      <c r="AD35" s="4"/>
      <c r="AE35" s="3">
        <v>926598</v>
      </c>
      <c r="AF35" s="4"/>
      <c r="AG35" s="3">
        <v>102883000000</v>
      </c>
      <c r="AH35" s="4"/>
      <c r="AI35" s="3">
        <v>101907305952</v>
      </c>
      <c r="AJ35" s="4"/>
      <c r="AK35" s="7">
        <v>2.4772340413364867E-2</v>
      </c>
      <c r="AM35" s="2"/>
      <c r="AN35" s="2"/>
    </row>
    <row r="36" spans="1:40" ht="21.75">
      <c r="A36" s="4" t="s">
        <v>129</v>
      </c>
      <c r="B36" s="4"/>
      <c r="C36" s="4" t="s">
        <v>52</v>
      </c>
      <c r="D36" s="4"/>
      <c r="E36" s="4" t="s">
        <v>52</v>
      </c>
      <c r="F36" s="4"/>
      <c r="G36" s="4" t="s">
        <v>130</v>
      </c>
      <c r="H36" s="4"/>
      <c r="I36" s="4" t="s">
        <v>131</v>
      </c>
      <c r="J36" s="4"/>
      <c r="K36" s="3">
        <v>17</v>
      </c>
      <c r="L36" s="4"/>
      <c r="M36" s="3">
        <v>17</v>
      </c>
      <c r="N36" s="4"/>
      <c r="O36" s="3">
        <v>95240</v>
      </c>
      <c r="P36" s="4"/>
      <c r="Q36" s="3">
        <v>88772406365</v>
      </c>
      <c r="R36" s="4"/>
      <c r="S36" s="3">
        <v>92506128264</v>
      </c>
      <c r="T36" s="4"/>
      <c r="U36" s="3">
        <v>0</v>
      </c>
      <c r="V36" s="4"/>
      <c r="W36" s="3">
        <v>0</v>
      </c>
      <c r="X36" s="4"/>
      <c r="Y36" s="3">
        <v>0</v>
      </c>
      <c r="Z36" s="4"/>
      <c r="AA36" s="3">
        <v>0</v>
      </c>
      <c r="AB36" s="4"/>
      <c r="AC36" s="3">
        <v>95240</v>
      </c>
      <c r="AD36" s="4"/>
      <c r="AE36" s="3">
        <v>970631</v>
      </c>
      <c r="AF36" s="4"/>
      <c r="AG36" s="3">
        <v>88772406365</v>
      </c>
      <c r="AH36" s="4"/>
      <c r="AI36" s="3">
        <v>92426141165</v>
      </c>
      <c r="AJ36" s="4"/>
      <c r="AK36" s="7">
        <v>2.2467592589598434E-2</v>
      </c>
      <c r="AM36" s="2"/>
      <c r="AN36" s="2"/>
    </row>
    <row r="37" spans="1:40" ht="21.75">
      <c r="A37" s="4" t="s">
        <v>132</v>
      </c>
      <c r="B37" s="4"/>
      <c r="C37" s="4" t="s">
        <v>52</v>
      </c>
      <c r="D37" s="4"/>
      <c r="E37" s="4" t="s">
        <v>52</v>
      </c>
      <c r="F37" s="4"/>
      <c r="G37" s="4" t="s">
        <v>98</v>
      </c>
      <c r="H37" s="4"/>
      <c r="I37" s="4" t="s">
        <v>133</v>
      </c>
      <c r="J37" s="4"/>
      <c r="K37" s="3">
        <v>17</v>
      </c>
      <c r="L37" s="4"/>
      <c r="M37" s="3">
        <v>17</v>
      </c>
      <c r="N37" s="4"/>
      <c r="O37" s="3">
        <v>200000</v>
      </c>
      <c r="P37" s="4"/>
      <c r="Q37" s="3">
        <v>185144000000</v>
      </c>
      <c r="R37" s="4"/>
      <c r="S37" s="3">
        <v>191847621315</v>
      </c>
      <c r="T37" s="4"/>
      <c r="U37" s="3">
        <v>0</v>
      </c>
      <c r="V37" s="4"/>
      <c r="W37" s="3">
        <v>0</v>
      </c>
      <c r="X37" s="4"/>
      <c r="Y37" s="3">
        <v>0</v>
      </c>
      <c r="Z37" s="4"/>
      <c r="AA37" s="3">
        <v>0</v>
      </c>
      <c r="AB37" s="4"/>
      <c r="AC37" s="3">
        <v>200000</v>
      </c>
      <c r="AD37" s="4"/>
      <c r="AE37" s="3">
        <v>960495</v>
      </c>
      <c r="AF37" s="4"/>
      <c r="AG37" s="3">
        <v>185144000000</v>
      </c>
      <c r="AH37" s="4"/>
      <c r="AI37" s="3">
        <v>192064182056</v>
      </c>
      <c r="AJ37" s="4"/>
      <c r="AK37" s="7">
        <v>4.6688304186421677E-2</v>
      </c>
      <c r="AM37" s="2"/>
      <c r="AN37" s="2"/>
    </row>
    <row r="38" spans="1:40" ht="21.75">
      <c r="A38" s="4" t="s">
        <v>134</v>
      </c>
      <c r="B38" s="4"/>
      <c r="C38" s="4" t="s">
        <v>52</v>
      </c>
      <c r="D38" s="4"/>
      <c r="E38" s="4" t="s">
        <v>52</v>
      </c>
      <c r="F38" s="4"/>
      <c r="G38" s="4" t="s">
        <v>135</v>
      </c>
      <c r="H38" s="4"/>
      <c r="I38" s="4" t="s">
        <v>136</v>
      </c>
      <c r="J38" s="4"/>
      <c r="K38" s="3">
        <v>16</v>
      </c>
      <c r="L38" s="4"/>
      <c r="M38" s="3">
        <v>16</v>
      </c>
      <c r="N38" s="4"/>
      <c r="O38" s="3">
        <v>100000</v>
      </c>
      <c r="P38" s="4"/>
      <c r="Q38" s="3">
        <v>94164000000</v>
      </c>
      <c r="R38" s="4"/>
      <c r="S38" s="3">
        <v>98635119143</v>
      </c>
      <c r="T38" s="4"/>
      <c r="U38" s="3">
        <v>0</v>
      </c>
      <c r="V38" s="4"/>
      <c r="W38" s="3">
        <v>0</v>
      </c>
      <c r="X38" s="4"/>
      <c r="Y38" s="3">
        <v>34100</v>
      </c>
      <c r="Z38" s="4"/>
      <c r="AA38" s="3">
        <v>33752740211</v>
      </c>
      <c r="AB38" s="4"/>
      <c r="AC38" s="3">
        <v>65900</v>
      </c>
      <c r="AD38" s="4"/>
      <c r="AE38" s="3">
        <v>985793</v>
      </c>
      <c r="AF38" s="4"/>
      <c r="AG38" s="3">
        <v>62054076000</v>
      </c>
      <c r="AH38" s="4"/>
      <c r="AI38" s="3">
        <v>64951984018</v>
      </c>
      <c r="AJ38" s="4"/>
      <c r="AK38" s="7">
        <v>1.5788982385376783E-2</v>
      </c>
      <c r="AM38" s="2"/>
      <c r="AN38" s="2"/>
    </row>
    <row r="39" spans="1:40" ht="21.75">
      <c r="A39" s="4" t="s">
        <v>137</v>
      </c>
      <c r="B39" s="4"/>
      <c r="C39" s="4" t="s">
        <v>52</v>
      </c>
      <c r="D39" s="4"/>
      <c r="E39" s="4" t="s">
        <v>52</v>
      </c>
      <c r="F39" s="4"/>
      <c r="G39" s="4" t="s">
        <v>138</v>
      </c>
      <c r="H39" s="4"/>
      <c r="I39" s="4" t="s">
        <v>139</v>
      </c>
      <c r="J39" s="4"/>
      <c r="K39" s="3">
        <v>16</v>
      </c>
      <c r="L39" s="4"/>
      <c r="M39" s="3">
        <v>16</v>
      </c>
      <c r="N39" s="4"/>
      <c r="O39" s="3">
        <v>24900</v>
      </c>
      <c r="P39" s="4"/>
      <c r="Q39" s="3">
        <v>23261580000</v>
      </c>
      <c r="R39" s="4"/>
      <c r="S39" s="3">
        <v>24171003311</v>
      </c>
      <c r="T39" s="4"/>
      <c r="U39" s="3">
        <v>0</v>
      </c>
      <c r="V39" s="4"/>
      <c r="W39" s="3">
        <v>0</v>
      </c>
      <c r="X39" s="4"/>
      <c r="Y39" s="3">
        <v>11000</v>
      </c>
      <c r="Z39" s="4"/>
      <c r="AA39" s="3">
        <v>10720856495</v>
      </c>
      <c r="AB39" s="4"/>
      <c r="AC39" s="3">
        <v>13900</v>
      </c>
      <c r="AD39" s="4"/>
      <c r="AE39" s="3">
        <v>969664</v>
      </c>
      <c r="AF39" s="4"/>
      <c r="AG39" s="3">
        <v>12985380000</v>
      </c>
      <c r="AH39" s="4"/>
      <c r="AI39" s="3">
        <v>13475886652</v>
      </c>
      <c r="AJ39" s="4"/>
      <c r="AK39" s="7">
        <v>3.27581274371538E-3</v>
      </c>
      <c r="AM39" s="2"/>
      <c r="AN39" s="2"/>
    </row>
    <row r="40" spans="1:40" ht="21.75">
      <c r="A40" s="4" t="s">
        <v>140</v>
      </c>
      <c r="B40" s="4"/>
      <c r="C40" s="4" t="s">
        <v>52</v>
      </c>
      <c r="D40" s="4"/>
      <c r="E40" s="4" t="s">
        <v>52</v>
      </c>
      <c r="F40" s="4"/>
      <c r="G40" s="4" t="s">
        <v>141</v>
      </c>
      <c r="H40" s="4"/>
      <c r="I40" s="4" t="s">
        <v>142</v>
      </c>
      <c r="J40" s="4"/>
      <c r="K40" s="3">
        <v>16</v>
      </c>
      <c r="L40" s="4"/>
      <c r="M40" s="3">
        <v>16</v>
      </c>
      <c r="N40" s="4"/>
      <c r="O40" s="3">
        <v>210000</v>
      </c>
      <c r="P40" s="4"/>
      <c r="Q40" s="3">
        <v>198358442018</v>
      </c>
      <c r="R40" s="4"/>
      <c r="S40" s="3">
        <v>207837542616</v>
      </c>
      <c r="T40" s="4"/>
      <c r="U40" s="3">
        <v>0</v>
      </c>
      <c r="V40" s="4"/>
      <c r="W40" s="3">
        <v>0</v>
      </c>
      <c r="X40" s="4"/>
      <c r="Y40" s="3">
        <v>210000</v>
      </c>
      <c r="Z40" s="4"/>
      <c r="AA40" s="3">
        <v>208367726505</v>
      </c>
      <c r="AB40" s="4"/>
      <c r="AC40" s="3">
        <v>0</v>
      </c>
      <c r="AD40" s="4"/>
      <c r="AE40" s="3">
        <v>0</v>
      </c>
      <c r="AF40" s="4"/>
      <c r="AG40" s="3">
        <v>0</v>
      </c>
      <c r="AH40" s="4"/>
      <c r="AI40" s="3">
        <v>0</v>
      </c>
      <c r="AJ40" s="4"/>
      <c r="AK40" s="7">
        <v>0</v>
      </c>
      <c r="AM40" s="2"/>
      <c r="AN40" s="2"/>
    </row>
    <row r="41" spans="1:40" ht="21.75">
      <c r="A41" s="4" t="s">
        <v>143</v>
      </c>
      <c r="B41" s="4"/>
      <c r="C41" s="4" t="s">
        <v>52</v>
      </c>
      <c r="D41" s="4"/>
      <c r="E41" s="4" t="s">
        <v>52</v>
      </c>
      <c r="F41" s="4"/>
      <c r="G41" s="4" t="s">
        <v>104</v>
      </c>
      <c r="H41" s="4"/>
      <c r="I41" s="4" t="s">
        <v>66</v>
      </c>
      <c r="J41" s="4"/>
      <c r="K41" s="3">
        <v>17</v>
      </c>
      <c r="L41" s="4"/>
      <c r="M41" s="3">
        <v>17</v>
      </c>
      <c r="N41" s="4"/>
      <c r="O41" s="3">
        <v>327254</v>
      </c>
      <c r="P41" s="4"/>
      <c r="Q41" s="3">
        <v>305184772015</v>
      </c>
      <c r="R41" s="4"/>
      <c r="S41" s="3">
        <v>313867391294</v>
      </c>
      <c r="T41" s="4"/>
      <c r="U41" s="3">
        <v>0</v>
      </c>
      <c r="V41" s="4"/>
      <c r="W41" s="3">
        <v>0</v>
      </c>
      <c r="X41" s="4"/>
      <c r="Y41" s="3">
        <v>0</v>
      </c>
      <c r="Z41" s="4"/>
      <c r="AA41" s="3">
        <v>0</v>
      </c>
      <c r="AB41" s="4"/>
      <c r="AC41" s="3">
        <v>327254</v>
      </c>
      <c r="AD41" s="4"/>
      <c r="AE41" s="3">
        <v>961583</v>
      </c>
      <c r="AF41" s="4"/>
      <c r="AG41" s="3">
        <v>305184772015</v>
      </c>
      <c r="AH41" s="4"/>
      <c r="AI41" s="3">
        <v>314624846990</v>
      </c>
      <c r="AJ41" s="4"/>
      <c r="AK41" s="7">
        <v>7.6481207498608719E-2</v>
      </c>
      <c r="AM41" s="2"/>
      <c r="AN41" s="2"/>
    </row>
    <row r="42" spans="1:40" ht="21.75">
      <c r="A42" s="4" t="s">
        <v>144</v>
      </c>
      <c r="B42" s="4"/>
      <c r="C42" s="4" t="s">
        <v>52</v>
      </c>
      <c r="D42" s="4"/>
      <c r="E42" s="4" t="s">
        <v>52</v>
      </c>
      <c r="F42" s="4"/>
      <c r="G42" s="4" t="s">
        <v>112</v>
      </c>
      <c r="H42" s="4"/>
      <c r="I42" s="4" t="s">
        <v>145</v>
      </c>
      <c r="J42" s="4"/>
      <c r="K42" s="3">
        <v>0</v>
      </c>
      <c r="L42" s="4"/>
      <c r="M42" s="3">
        <v>0</v>
      </c>
      <c r="N42" s="4"/>
      <c r="O42" s="3">
        <v>0</v>
      </c>
      <c r="P42" s="4"/>
      <c r="Q42" s="3">
        <v>0</v>
      </c>
      <c r="R42" s="4"/>
      <c r="S42" s="3">
        <v>0</v>
      </c>
      <c r="T42" s="4"/>
      <c r="U42" s="3">
        <v>374600</v>
      </c>
      <c r="V42" s="4"/>
      <c r="W42" s="3">
        <v>300105238091</v>
      </c>
      <c r="X42" s="4"/>
      <c r="Y42" s="3">
        <v>0</v>
      </c>
      <c r="Z42" s="4"/>
      <c r="AA42" s="3">
        <v>0</v>
      </c>
      <c r="AB42" s="4"/>
      <c r="AC42" s="3">
        <v>374600</v>
      </c>
      <c r="AD42" s="4"/>
      <c r="AE42" s="3">
        <v>810429</v>
      </c>
      <c r="AF42" s="4"/>
      <c r="AG42" s="3">
        <v>300105238091</v>
      </c>
      <c r="AH42" s="4"/>
      <c r="AI42" s="3">
        <v>303531770220</v>
      </c>
      <c r="AJ42" s="4"/>
      <c r="AK42" s="7">
        <v>7.3784624840369614E-2</v>
      </c>
      <c r="AM42" s="2"/>
      <c r="AN42" s="2"/>
    </row>
    <row r="43" spans="1:40" ht="22.5" thickBot="1">
      <c r="Q43" s="6">
        <f>SUM(Q9:Q42)</f>
        <v>3157607176283</v>
      </c>
      <c r="R43" s="4"/>
      <c r="S43" s="6">
        <f>SUM(S9:S42)</f>
        <v>3395213393118</v>
      </c>
      <c r="T43" s="4"/>
      <c r="U43" s="4"/>
      <c r="V43" s="4"/>
      <c r="W43" s="6">
        <f>SUM(W9:W42)</f>
        <v>510864538970</v>
      </c>
      <c r="X43" s="4"/>
      <c r="Y43" s="4"/>
      <c r="Z43" s="4"/>
      <c r="AA43" s="6">
        <f>SUM(AA9:AA42)</f>
        <v>473404592771</v>
      </c>
      <c r="AB43" s="4"/>
      <c r="AC43" s="4"/>
      <c r="AD43" s="4"/>
      <c r="AE43" s="4"/>
      <c r="AF43" s="4"/>
      <c r="AG43" s="6">
        <f>SUM(AG9:AG42)</f>
        <v>3213120453381</v>
      </c>
      <c r="AH43" s="4"/>
      <c r="AI43" s="6">
        <f>SUM(AI9:AI42)</f>
        <v>3474045542418</v>
      </c>
      <c r="AK43" s="9">
        <f>SUM(AK9:AK42)</f>
        <v>0.84449527915934963</v>
      </c>
    </row>
    <row r="44" spans="1:40" ht="18.75" thickTop="1"/>
    <row r="46" spans="1:40">
      <c r="AK46" s="2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1"/>
  <sheetViews>
    <sheetView rightToLeft="1" topLeftCell="A16" workbookViewId="0">
      <selection activeCell="K12" sqref="K12"/>
    </sheetView>
  </sheetViews>
  <sheetFormatPr defaultRowHeight="18"/>
  <cols>
    <col min="1" max="1" width="31.57031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5" style="1" bestFit="1" customWidth="1"/>
    <col min="6" max="6" width="1" style="1" customWidth="1"/>
    <col min="7" max="7" width="23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2.7109375" style="1" bestFit="1" customWidth="1"/>
    <col min="12" max="12" width="1" style="1" customWidth="1"/>
    <col min="13" max="13" width="54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7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7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7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6" spans="1:13" ht="27">
      <c r="A6" s="19" t="s">
        <v>3</v>
      </c>
      <c r="C6" s="18" t="s">
        <v>6</v>
      </c>
      <c r="D6" s="18" t="s">
        <v>6</v>
      </c>
      <c r="E6" s="18" t="s">
        <v>6</v>
      </c>
      <c r="F6" s="18" t="s">
        <v>6</v>
      </c>
      <c r="G6" s="18" t="s">
        <v>6</v>
      </c>
      <c r="H6" s="18" t="s">
        <v>6</v>
      </c>
      <c r="I6" s="18" t="s">
        <v>6</v>
      </c>
      <c r="J6" s="18" t="s">
        <v>6</v>
      </c>
      <c r="K6" s="18" t="s">
        <v>6</v>
      </c>
      <c r="L6" s="18" t="s">
        <v>6</v>
      </c>
      <c r="M6" s="18" t="s">
        <v>6</v>
      </c>
    </row>
    <row r="7" spans="1:13" ht="27">
      <c r="A7" s="18" t="s">
        <v>3</v>
      </c>
      <c r="C7" s="17" t="s">
        <v>7</v>
      </c>
      <c r="E7" s="17" t="s">
        <v>146</v>
      </c>
      <c r="G7" s="17" t="s">
        <v>147</v>
      </c>
      <c r="I7" s="17" t="s">
        <v>148</v>
      </c>
      <c r="K7" s="17" t="s">
        <v>149</v>
      </c>
      <c r="M7" s="17" t="s">
        <v>150</v>
      </c>
    </row>
    <row r="8" spans="1:13" ht="21.75">
      <c r="A8" s="4" t="s">
        <v>73</v>
      </c>
      <c r="C8" s="3">
        <v>42628</v>
      </c>
      <c r="D8" s="4"/>
      <c r="E8" s="3">
        <v>606410</v>
      </c>
      <c r="F8" s="4"/>
      <c r="G8" s="3">
        <v>644516.54429999995</v>
      </c>
      <c r="H8" s="4"/>
      <c r="I8" s="4" t="s">
        <v>151</v>
      </c>
      <c r="J8" s="4"/>
      <c r="K8" s="3">
        <v>27474451250.420399</v>
      </c>
      <c r="M8" s="4" t="s">
        <v>272</v>
      </c>
    </row>
    <row r="9" spans="1:13" ht="21.75">
      <c r="A9" s="4" t="s">
        <v>126</v>
      </c>
      <c r="C9" s="3">
        <v>110000</v>
      </c>
      <c r="D9" s="4"/>
      <c r="E9" s="3">
        <v>928410</v>
      </c>
      <c r="F9" s="4"/>
      <c r="G9" s="3">
        <v>926598</v>
      </c>
      <c r="H9" s="4"/>
      <c r="I9" s="4" t="s">
        <v>152</v>
      </c>
      <c r="J9" s="4"/>
      <c r="K9" s="3">
        <v>101925780000</v>
      </c>
      <c r="M9" s="4" t="s">
        <v>272</v>
      </c>
    </row>
    <row r="10" spans="1:13" ht="21.75">
      <c r="A10" s="4" t="s">
        <v>137</v>
      </c>
      <c r="C10" s="3">
        <v>13900</v>
      </c>
      <c r="D10" s="4"/>
      <c r="E10" s="3">
        <v>970190</v>
      </c>
      <c r="F10" s="4"/>
      <c r="G10" s="3">
        <v>969664</v>
      </c>
      <c r="H10" s="4"/>
      <c r="I10" s="4" t="s">
        <v>153</v>
      </c>
      <c r="J10" s="4"/>
      <c r="K10" s="3">
        <v>13478329600</v>
      </c>
      <c r="M10" s="4" t="s">
        <v>272</v>
      </c>
    </row>
    <row r="11" spans="1:13" ht="21.75">
      <c r="A11" s="4" t="s">
        <v>144</v>
      </c>
      <c r="C11" s="3">
        <v>374600</v>
      </c>
      <c r="D11" s="4"/>
      <c r="E11" s="3">
        <v>804574</v>
      </c>
      <c r="F11" s="4"/>
      <c r="G11" s="3">
        <v>810429.24540000001</v>
      </c>
      <c r="H11" s="4"/>
      <c r="I11" s="4" t="s">
        <v>154</v>
      </c>
      <c r="J11" s="4"/>
      <c r="K11" s="3">
        <v>303586795326.84003</v>
      </c>
      <c r="M11" s="4" t="s">
        <v>272</v>
      </c>
    </row>
    <row r="12" spans="1:13" ht="21.75">
      <c r="A12" s="4" t="s">
        <v>143</v>
      </c>
      <c r="C12" s="3">
        <v>327254</v>
      </c>
      <c r="D12" s="4"/>
      <c r="E12" s="3">
        <v>955150</v>
      </c>
      <c r="F12" s="4"/>
      <c r="G12" s="3">
        <v>961583</v>
      </c>
      <c r="H12" s="4"/>
      <c r="I12" s="4" t="s">
        <v>76</v>
      </c>
      <c r="J12" s="4"/>
      <c r="K12" s="3">
        <v>314681883082</v>
      </c>
      <c r="M12" s="4" t="s">
        <v>272</v>
      </c>
    </row>
    <row r="13" spans="1:13" ht="21.75">
      <c r="A13" s="4" t="s">
        <v>134</v>
      </c>
      <c r="C13" s="3">
        <v>65900</v>
      </c>
      <c r="D13" s="4"/>
      <c r="E13" s="3">
        <v>989990</v>
      </c>
      <c r="F13" s="4"/>
      <c r="G13" s="3">
        <v>985793</v>
      </c>
      <c r="H13" s="4"/>
      <c r="I13" s="4" t="s">
        <v>155</v>
      </c>
      <c r="J13" s="4"/>
      <c r="K13" s="3">
        <v>64963758700</v>
      </c>
      <c r="M13" s="4" t="s">
        <v>272</v>
      </c>
    </row>
    <row r="14" spans="1:13" ht="21.75">
      <c r="A14" s="4" t="s">
        <v>58</v>
      </c>
      <c r="C14" s="3">
        <v>98571</v>
      </c>
      <c r="D14" s="4"/>
      <c r="E14" s="3">
        <v>810590</v>
      </c>
      <c r="F14" s="4"/>
      <c r="G14" s="3">
        <v>836954.78700000001</v>
      </c>
      <c r="H14" s="4"/>
      <c r="I14" s="4" t="s">
        <v>156</v>
      </c>
      <c r="J14" s="4"/>
      <c r="K14" s="3">
        <v>82499470309.376999</v>
      </c>
      <c r="M14" s="4" t="s">
        <v>272</v>
      </c>
    </row>
    <row r="15" spans="1:13" ht="21.75">
      <c r="A15" s="4" t="s">
        <v>88</v>
      </c>
      <c r="C15" s="3">
        <v>199656</v>
      </c>
      <c r="D15" s="4"/>
      <c r="E15" s="3">
        <v>945940</v>
      </c>
      <c r="F15" s="4"/>
      <c r="G15" s="3">
        <v>957847.49360000005</v>
      </c>
      <c r="H15" s="4"/>
      <c r="I15" s="4" t="s">
        <v>157</v>
      </c>
      <c r="J15" s="4"/>
      <c r="K15" s="3">
        <v>191239999182.202</v>
      </c>
      <c r="M15" s="4" t="s">
        <v>272</v>
      </c>
    </row>
    <row r="16" spans="1:13" ht="21.75">
      <c r="A16" s="4" t="s">
        <v>103</v>
      </c>
      <c r="C16" s="3">
        <v>46702</v>
      </c>
      <c r="D16" s="4"/>
      <c r="E16" s="3">
        <v>824120</v>
      </c>
      <c r="F16" s="4"/>
      <c r="G16" s="3">
        <v>852632.24569999997</v>
      </c>
      <c r="H16" s="4"/>
      <c r="I16" s="4" t="s">
        <v>158</v>
      </c>
      <c r="J16" s="4"/>
      <c r="K16" s="3">
        <v>39819631138.681396</v>
      </c>
      <c r="M16" s="4" t="s">
        <v>272</v>
      </c>
    </row>
    <row r="17" spans="1:13" ht="21.75">
      <c r="A17" s="4" t="s">
        <v>61</v>
      </c>
      <c r="C17" s="3">
        <v>343079</v>
      </c>
      <c r="D17" s="4"/>
      <c r="E17" s="3">
        <v>794420</v>
      </c>
      <c r="F17" s="4"/>
      <c r="G17" s="3">
        <v>822653.05779999995</v>
      </c>
      <c r="H17" s="4"/>
      <c r="I17" s="4" t="s">
        <v>159</v>
      </c>
      <c r="J17" s="4"/>
      <c r="K17" s="3">
        <v>282234988416.966</v>
      </c>
      <c r="M17" s="4" t="s">
        <v>272</v>
      </c>
    </row>
    <row r="18" spans="1:13" ht="21.75">
      <c r="A18" s="4" t="s">
        <v>82</v>
      </c>
      <c r="C18" s="3">
        <v>288823</v>
      </c>
      <c r="D18" s="4"/>
      <c r="E18" s="3">
        <v>971760</v>
      </c>
      <c r="F18" s="4"/>
      <c r="G18" s="3">
        <v>977660.68079999997</v>
      </c>
      <c r="H18" s="4"/>
      <c r="I18" s="4" t="s">
        <v>160</v>
      </c>
      <c r="J18" s="4"/>
      <c r="K18" s="3">
        <v>282370890810.698</v>
      </c>
      <c r="M18" s="4" t="s">
        <v>272</v>
      </c>
    </row>
    <row r="19" spans="1:13" ht="21.75">
      <c r="A19" s="4" t="s">
        <v>111</v>
      </c>
      <c r="C19" s="3">
        <v>561474</v>
      </c>
      <c r="D19" s="4"/>
      <c r="E19" s="3">
        <v>839900</v>
      </c>
      <c r="F19" s="4"/>
      <c r="G19" s="3">
        <v>869418.45070000004</v>
      </c>
      <c r="H19" s="4"/>
      <c r="I19" s="4" t="s">
        <v>161</v>
      </c>
      <c r="J19" s="4"/>
      <c r="K19" s="3">
        <v>488155855188.33197</v>
      </c>
      <c r="M19" s="4" t="s">
        <v>272</v>
      </c>
    </row>
    <row r="20" spans="1:13" ht="21.75">
      <c r="A20" s="4" t="s">
        <v>123</v>
      </c>
      <c r="C20" s="3">
        <v>7770</v>
      </c>
      <c r="D20" s="4"/>
      <c r="E20" s="3">
        <v>984160</v>
      </c>
      <c r="F20" s="4"/>
      <c r="G20" s="3">
        <v>985308</v>
      </c>
      <c r="H20" s="4"/>
      <c r="I20" s="4" t="s">
        <v>22</v>
      </c>
      <c r="J20" s="4"/>
      <c r="K20" s="3">
        <v>7655843160</v>
      </c>
      <c r="M20" s="4" t="s">
        <v>272</v>
      </c>
    </row>
    <row r="21" spans="1:13" ht="21.75">
      <c r="A21" s="4" t="s">
        <v>132</v>
      </c>
      <c r="C21" s="3">
        <v>200000</v>
      </c>
      <c r="D21" s="4"/>
      <c r="E21" s="3">
        <v>950000</v>
      </c>
      <c r="F21" s="4"/>
      <c r="G21" s="3">
        <v>960495</v>
      </c>
      <c r="H21" s="4"/>
      <c r="I21" s="4" t="s">
        <v>162</v>
      </c>
      <c r="J21" s="4"/>
      <c r="K21" s="3">
        <v>192099000000</v>
      </c>
      <c r="M21" s="4" t="s">
        <v>272</v>
      </c>
    </row>
    <row r="22" spans="1:13" ht="21.75">
      <c r="A22" s="4" t="s">
        <v>77</v>
      </c>
      <c r="C22" s="3">
        <v>290827</v>
      </c>
      <c r="D22" s="4"/>
      <c r="E22" s="3">
        <v>987180</v>
      </c>
      <c r="F22" s="4"/>
      <c r="G22" s="3">
        <v>989205.90170000005</v>
      </c>
      <c r="H22" s="4"/>
      <c r="I22" s="4" t="s">
        <v>163</v>
      </c>
      <c r="J22" s="4"/>
      <c r="K22" s="3">
        <v>287687784773.70599</v>
      </c>
      <c r="M22" s="4" t="s">
        <v>272</v>
      </c>
    </row>
    <row r="23" spans="1:13" ht="21.75">
      <c r="A23" s="4" t="s">
        <v>117</v>
      </c>
      <c r="C23" s="3">
        <v>322645</v>
      </c>
      <c r="D23" s="4"/>
      <c r="E23" s="3">
        <v>875750</v>
      </c>
      <c r="F23" s="4"/>
      <c r="G23" s="3">
        <v>891893.92709999997</v>
      </c>
      <c r="H23" s="4"/>
      <c r="I23" s="4" t="s">
        <v>67</v>
      </c>
      <c r="J23" s="4"/>
      <c r="K23" s="3">
        <v>287765116109.17999</v>
      </c>
      <c r="M23" s="4" t="s">
        <v>272</v>
      </c>
    </row>
    <row r="24" spans="1:13" ht="21.75">
      <c r="A24" s="4" t="s">
        <v>129</v>
      </c>
      <c r="C24" s="3">
        <v>95240</v>
      </c>
      <c r="D24" s="4"/>
      <c r="E24" s="3">
        <v>969990</v>
      </c>
      <c r="F24" s="4"/>
      <c r="G24" s="3">
        <v>970631</v>
      </c>
      <c r="H24" s="4"/>
      <c r="I24" s="4" t="s">
        <v>164</v>
      </c>
      <c r="J24" s="4"/>
      <c r="K24" s="3">
        <v>92442896440</v>
      </c>
      <c r="M24" s="4" t="s">
        <v>272</v>
      </c>
    </row>
    <row r="25" spans="1:13" ht="21.75">
      <c r="A25" s="4" t="s">
        <v>114</v>
      </c>
      <c r="C25" s="3">
        <v>200000</v>
      </c>
      <c r="D25" s="4"/>
      <c r="E25" s="3">
        <v>891098</v>
      </c>
      <c r="F25" s="4"/>
      <c r="G25" s="3">
        <v>904260.429</v>
      </c>
      <c r="H25" s="4"/>
      <c r="I25" s="4" t="s">
        <v>165</v>
      </c>
      <c r="J25" s="4"/>
      <c r="K25" s="3">
        <v>180852085800</v>
      </c>
      <c r="M25" s="4" t="s">
        <v>272</v>
      </c>
    </row>
    <row r="26" spans="1:13" ht="21.75">
      <c r="A26" s="4" t="s">
        <v>120</v>
      </c>
      <c r="C26" s="3">
        <v>120000</v>
      </c>
      <c r="D26" s="4"/>
      <c r="E26" s="3">
        <v>857000</v>
      </c>
      <c r="F26" s="4"/>
      <c r="G26" s="3">
        <v>890438.7892</v>
      </c>
      <c r="H26" s="4"/>
      <c r="I26" s="4" t="s">
        <v>166</v>
      </c>
      <c r="J26" s="4"/>
      <c r="K26" s="3">
        <v>106852654704</v>
      </c>
      <c r="M26" s="4" t="s">
        <v>272</v>
      </c>
    </row>
    <row r="27" spans="1:13" ht="21.75">
      <c r="A27" s="4" t="s">
        <v>51</v>
      </c>
      <c r="C27" s="3">
        <v>20800</v>
      </c>
      <c r="D27" s="4"/>
      <c r="E27" s="3">
        <v>597504</v>
      </c>
      <c r="F27" s="4"/>
      <c r="G27" s="3">
        <v>637151.95770000003</v>
      </c>
      <c r="H27" s="4"/>
      <c r="I27" s="4" t="s">
        <v>167</v>
      </c>
      <c r="J27" s="4"/>
      <c r="K27" s="3">
        <v>13252760720.16</v>
      </c>
      <c r="M27" s="4" t="s">
        <v>272</v>
      </c>
    </row>
    <row r="28" spans="1:13" ht="21.75">
      <c r="A28" s="4" t="s">
        <v>100</v>
      </c>
      <c r="C28" s="3">
        <v>16900</v>
      </c>
      <c r="D28" s="4"/>
      <c r="E28" s="3">
        <v>623090</v>
      </c>
      <c r="F28" s="4"/>
      <c r="G28" s="3">
        <v>657770.87349999999</v>
      </c>
      <c r="H28" s="4"/>
      <c r="I28" s="4" t="s">
        <v>168</v>
      </c>
      <c r="J28" s="4"/>
      <c r="K28" s="3">
        <v>11116327762.15</v>
      </c>
      <c r="M28" s="4" t="s">
        <v>272</v>
      </c>
    </row>
    <row r="29" spans="1:13" ht="21.75">
      <c r="A29" s="4" t="s">
        <v>64</v>
      </c>
      <c r="C29" s="3">
        <v>94578</v>
      </c>
      <c r="D29" s="4"/>
      <c r="E29" s="3">
        <v>770000</v>
      </c>
      <c r="F29" s="4"/>
      <c r="G29" s="3">
        <v>800016.65789999999</v>
      </c>
      <c r="H29" s="4"/>
      <c r="I29" s="4" t="s">
        <v>166</v>
      </c>
      <c r="J29" s="4"/>
      <c r="K29" s="3">
        <v>75663975470.866196</v>
      </c>
      <c r="M29" s="4" t="s">
        <v>272</v>
      </c>
    </row>
    <row r="30" spans="1:13" ht="22.5" thickBot="1">
      <c r="K30" s="6">
        <f>SUM(K8:K29)</f>
        <v>3447820277945.5791</v>
      </c>
    </row>
    <row r="31" spans="1:13" ht="18.75" thickTop="1"/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5"/>
  <sheetViews>
    <sheetView rightToLeft="1" workbookViewId="0">
      <selection activeCell="S12" sqref="S12"/>
    </sheetView>
  </sheetViews>
  <sheetFormatPr defaultRowHeight="18"/>
  <cols>
    <col min="1" max="1" width="24.285156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7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7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7">
      <c r="A6" s="19" t="s">
        <v>170</v>
      </c>
      <c r="C6" s="18" t="s">
        <v>171</v>
      </c>
      <c r="D6" s="18" t="s">
        <v>171</v>
      </c>
      <c r="E6" s="18" t="s">
        <v>171</v>
      </c>
      <c r="F6" s="18" t="s">
        <v>171</v>
      </c>
      <c r="G6" s="18" t="s">
        <v>171</v>
      </c>
      <c r="H6" s="18" t="s">
        <v>171</v>
      </c>
      <c r="I6" s="18" t="s">
        <v>171</v>
      </c>
      <c r="K6" s="18" t="s">
        <v>4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19" ht="27">
      <c r="A7" s="18" t="s">
        <v>170</v>
      </c>
      <c r="C7" s="17" t="s">
        <v>172</v>
      </c>
      <c r="E7" s="17" t="s">
        <v>173</v>
      </c>
      <c r="G7" s="17" t="s">
        <v>174</v>
      </c>
      <c r="I7" s="17" t="s">
        <v>49</v>
      </c>
      <c r="K7" s="17" t="s">
        <v>175</v>
      </c>
      <c r="M7" s="17" t="s">
        <v>176</v>
      </c>
      <c r="O7" s="17" t="s">
        <v>177</v>
      </c>
      <c r="Q7" s="17" t="s">
        <v>175</v>
      </c>
      <c r="S7" s="17" t="s">
        <v>169</v>
      </c>
    </row>
    <row r="8" spans="1:19" ht="21.75">
      <c r="A8" s="4" t="s">
        <v>178</v>
      </c>
      <c r="C8" s="4" t="s">
        <v>179</v>
      </c>
      <c r="D8" s="4"/>
      <c r="E8" s="4" t="s">
        <v>180</v>
      </c>
      <c r="F8" s="4"/>
      <c r="G8" s="4" t="s">
        <v>181</v>
      </c>
      <c r="H8" s="4"/>
      <c r="I8" s="3">
        <v>0</v>
      </c>
      <c r="J8" s="4"/>
      <c r="K8" s="3">
        <v>41176113499</v>
      </c>
      <c r="L8" s="4"/>
      <c r="M8" s="3">
        <v>255451502116</v>
      </c>
      <c r="N8" s="4"/>
      <c r="O8" s="3">
        <v>296617250000</v>
      </c>
      <c r="P8" s="4"/>
      <c r="Q8" s="3">
        <v>10365615</v>
      </c>
      <c r="R8" s="4"/>
      <c r="S8" s="7">
        <v>2.5197461651555079E-6</v>
      </c>
    </row>
    <row r="9" spans="1:19" ht="21.75">
      <c r="A9" s="4" t="s">
        <v>178</v>
      </c>
      <c r="C9" s="4" t="s">
        <v>182</v>
      </c>
      <c r="D9" s="4"/>
      <c r="E9" s="4" t="s">
        <v>183</v>
      </c>
      <c r="F9" s="4"/>
      <c r="G9" s="4" t="s">
        <v>184</v>
      </c>
      <c r="H9" s="4"/>
      <c r="I9" s="3">
        <v>0</v>
      </c>
      <c r="J9" s="4"/>
      <c r="K9" s="3">
        <v>990367329</v>
      </c>
      <c r="L9" s="4"/>
      <c r="M9" s="3">
        <v>10508289223</v>
      </c>
      <c r="N9" s="4"/>
      <c r="O9" s="3">
        <v>11248760000</v>
      </c>
      <c r="P9" s="4"/>
      <c r="Q9" s="3">
        <v>249896552</v>
      </c>
      <c r="R9" s="4"/>
      <c r="S9" s="7">
        <v>6.0746601006074793E-5</v>
      </c>
    </row>
    <row r="10" spans="1:19" ht="21.75">
      <c r="A10" s="4" t="s">
        <v>185</v>
      </c>
      <c r="C10" s="4" t="s">
        <v>186</v>
      </c>
      <c r="D10" s="4"/>
      <c r="E10" s="4" t="s">
        <v>180</v>
      </c>
      <c r="F10" s="4"/>
      <c r="G10" s="4" t="s">
        <v>187</v>
      </c>
      <c r="H10" s="4"/>
      <c r="I10" s="3">
        <v>0</v>
      </c>
      <c r="J10" s="4"/>
      <c r="K10" s="3">
        <v>22479340466</v>
      </c>
      <c r="L10" s="4"/>
      <c r="M10" s="3">
        <v>1497417192931</v>
      </c>
      <c r="N10" s="4"/>
      <c r="O10" s="3">
        <v>1510058032547</v>
      </c>
      <c r="P10" s="4"/>
      <c r="Q10" s="3">
        <v>9838500850</v>
      </c>
      <c r="R10" s="4"/>
      <c r="S10" s="7">
        <v>2.3916115722672224E-3</v>
      </c>
    </row>
    <row r="11" spans="1:19" ht="21.75">
      <c r="A11" s="4" t="s">
        <v>188</v>
      </c>
      <c r="C11" s="4" t="s">
        <v>189</v>
      </c>
      <c r="D11" s="4"/>
      <c r="E11" s="4" t="s">
        <v>180</v>
      </c>
      <c r="F11" s="4"/>
      <c r="G11" s="4" t="s">
        <v>190</v>
      </c>
      <c r="H11" s="4"/>
      <c r="I11" s="3">
        <v>0</v>
      </c>
      <c r="J11" s="4"/>
      <c r="K11" s="3">
        <v>4308297052</v>
      </c>
      <c r="L11" s="4"/>
      <c r="M11" s="3">
        <v>86815134821</v>
      </c>
      <c r="N11" s="4"/>
      <c r="O11" s="3">
        <v>85617500000</v>
      </c>
      <c r="P11" s="4"/>
      <c r="Q11" s="3">
        <v>5505931873</v>
      </c>
      <c r="R11" s="4"/>
      <c r="S11" s="7">
        <v>1.3384204142831114E-3</v>
      </c>
    </row>
    <row r="12" spans="1:19" ht="22.5" thickBot="1">
      <c r="K12" s="6">
        <f>SUM(K8:K11)</f>
        <v>68954118346</v>
      </c>
      <c r="L12" s="4"/>
      <c r="M12" s="6">
        <f>SUM(M8:M11)</f>
        <v>1850192119091</v>
      </c>
      <c r="N12" s="4"/>
      <c r="O12" s="6">
        <f>SUM(O8:O11)</f>
        <v>1903541542547</v>
      </c>
      <c r="P12" s="4"/>
      <c r="Q12" s="6">
        <f>SUM(Q8:Q11)</f>
        <v>15604694890</v>
      </c>
      <c r="S12" s="9">
        <f>SUM(S8:S11)</f>
        <v>3.7932983337215639E-3</v>
      </c>
    </row>
    <row r="13" spans="1:19" ht="18.75" thickTop="1"/>
    <row r="15" spans="1:19">
      <c r="S15" s="2"/>
    </row>
  </sheetData>
  <mergeCells count="17"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ignoredErrors>
    <ignoredError sqref="C8:C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L16" sqref="L16"/>
    </sheetView>
  </sheetViews>
  <sheetFormatPr defaultRowHeight="18"/>
  <cols>
    <col min="1" max="1" width="24.2851562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7.75">
      <c r="A2" s="16" t="s">
        <v>0</v>
      </c>
      <c r="B2" s="16"/>
      <c r="C2" s="16"/>
      <c r="D2" s="16"/>
      <c r="E2" s="16"/>
      <c r="F2" s="16"/>
      <c r="G2" s="16"/>
    </row>
    <row r="3" spans="1:7" ht="27.75">
      <c r="A3" s="16" t="s">
        <v>191</v>
      </c>
      <c r="B3" s="16"/>
      <c r="C3" s="16"/>
      <c r="D3" s="16"/>
      <c r="E3" s="16"/>
      <c r="F3" s="16"/>
      <c r="G3" s="16"/>
    </row>
    <row r="4" spans="1:7" ht="27.75">
      <c r="A4" s="16" t="s">
        <v>2</v>
      </c>
      <c r="B4" s="16"/>
      <c r="C4" s="16"/>
      <c r="D4" s="16"/>
      <c r="E4" s="16"/>
      <c r="F4" s="16"/>
      <c r="G4" s="16"/>
    </row>
    <row r="6" spans="1:7" ht="27">
      <c r="A6" s="18" t="s">
        <v>195</v>
      </c>
      <c r="C6" s="18" t="s">
        <v>175</v>
      </c>
      <c r="E6" s="18" t="s">
        <v>261</v>
      </c>
      <c r="G6" s="18" t="s">
        <v>13</v>
      </c>
    </row>
    <row r="7" spans="1:7" ht="21.75">
      <c r="A7" s="4" t="s">
        <v>269</v>
      </c>
      <c r="C7" s="3">
        <v>1512210063</v>
      </c>
      <c r="D7" s="4"/>
      <c r="E7" s="7">
        <f>C7/$C$11</f>
        <v>2.1104555319025199E-2</v>
      </c>
      <c r="F7" s="4"/>
      <c r="G7" s="7">
        <v>3.6759859469542513E-4</v>
      </c>
    </row>
    <row r="8" spans="1:7" ht="21.75">
      <c r="A8" s="4" t="s">
        <v>270</v>
      </c>
      <c r="C8" s="3">
        <v>70133896142</v>
      </c>
      <c r="D8" s="4"/>
      <c r="E8" s="7">
        <f t="shared" ref="E8:E10" si="0">C8/$C$11</f>
        <v>0.97879568922535787</v>
      </c>
      <c r="F8" s="4"/>
      <c r="G8" s="7">
        <v>1.7048637813696456E-2</v>
      </c>
    </row>
    <row r="9" spans="1:7" ht="21.75">
      <c r="A9" s="4" t="s">
        <v>271</v>
      </c>
      <c r="C9" s="3">
        <v>7133420</v>
      </c>
      <c r="D9" s="4"/>
      <c r="E9" s="7">
        <f t="shared" si="0"/>
        <v>9.955472502621531E-5</v>
      </c>
      <c r="F9" s="4"/>
      <c r="G9" s="7">
        <v>1.7340416067395523E-6</v>
      </c>
    </row>
    <row r="10" spans="1:7" ht="21.75">
      <c r="A10" s="4" t="s">
        <v>268</v>
      </c>
      <c r="C10" s="3">
        <f>'سایر درآمدها'!C10</f>
        <v>14383</v>
      </c>
      <c r="D10" s="4"/>
      <c r="E10" s="7">
        <f t="shared" si="0"/>
        <v>2.0073059066367252E-7</v>
      </c>
      <c r="F10" s="4"/>
      <c r="G10" s="7">
        <v>3.496320198409035E-9</v>
      </c>
    </row>
    <row r="11" spans="1:7" ht="22.5" thickBot="1">
      <c r="C11" s="6">
        <f>SUM(C7:C10)</f>
        <v>71653254008</v>
      </c>
      <c r="E11" s="11">
        <f>SUM(E7:E10)</f>
        <v>1</v>
      </c>
      <c r="G11" s="11">
        <f>SUM(G7:G10)</f>
        <v>1.7417973946318818E-2</v>
      </c>
    </row>
    <row r="12" spans="1:7" ht="18.75" thickTop="1"/>
    <row r="14" spans="1:7">
      <c r="G14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9"/>
  <sheetViews>
    <sheetView rightToLeft="1" topLeftCell="A4" workbookViewId="0">
      <selection activeCell="O8" sqref="O8:O24"/>
    </sheetView>
  </sheetViews>
  <sheetFormatPr defaultRowHeight="18"/>
  <cols>
    <col min="1" max="1" width="31.71093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7.75">
      <c r="A3" s="16" t="s">
        <v>191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7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7">
      <c r="A6" s="18" t="s">
        <v>192</v>
      </c>
      <c r="B6" s="18" t="s">
        <v>192</v>
      </c>
      <c r="C6" s="18" t="s">
        <v>192</v>
      </c>
      <c r="D6" s="18" t="s">
        <v>192</v>
      </c>
      <c r="E6" s="18" t="s">
        <v>192</v>
      </c>
      <c r="F6" s="18" t="s">
        <v>192</v>
      </c>
      <c r="G6" s="18" t="s">
        <v>192</v>
      </c>
      <c r="I6" s="18" t="s">
        <v>193</v>
      </c>
      <c r="J6" s="18" t="s">
        <v>193</v>
      </c>
      <c r="K6" s="18" t="s">
        <v>193</v>
      </c>
      <c r="L6" s="18" t="s">
        <v>193</v>
      </c>
      <c r="M6" s="18" t="s">
        <v>193</v>
      </c>
      <c r="O6" s="18" t="s">
        <v>194</v>
      </c>
      <c r="P6" s="18" t="s">
        <v>194</v>
      </c>
      <c r="Q6" s="18" t="s">
        <v>194</v>
      </c>
      <c r="R6" s="18" t="s">
        <v>194</v>
      </c>
      <c r="S6" s="18" t="s">
        <v>194</v>
      </c>
    </row>
    <row r="7" spans="1:19" ht="27">
      <c r="A7" s="17" t="s">
        <v>195</v>
      </c>
      <c r="C7" s="17" t="s">
        <v>196</v>
      </c>
      <c r="E7" s="17" t="s">
        <v>48</v>
      </c>
      <c r="G7" s="17" t="s">
        <v>49</v>
      </c>
      <c r="I7" s="17" t="s">
        <v>197</v>
      </c>
      <c r="K7" s="17" t="s">
        <v>198</v>
      </c>
      <c r="M7" s="17" t="s">
        <v>199</v>
      </c>
      <c r="O7" s="17" t="s">
        <v>197</v>
      </c>
      <c r="Q7" s="17" t="s">
        <v>198</v>
      </c>
      <c r="S7" s="17" t="s">
        <v>199</v>
      </c>
    </row>
    <row r="8" spans="1:19" ht="21.75">
      <c r="A8" s="4" t="s">
        <v>200</v>
      </c>
      <c r="C8" s="4" t="s">
        <v>201</v>
      </c>
      <c r="D8" s="4"/>
      <c r="E8" s="4" t="s">
        <v>202</v>
      </c>
      <c r="F8" s="4"/>
      <c r="G8" s="3">
        <v>18</v>
      </c>
      <c r="H8" s="4"/>
      <c r="I8" s="3">
        <v>165000000</v>
      </c>
      <c r="J8" s="4"/>
      <c r="K8" s="4" t="s">
        <v>201</v>
      </c>
      <c r="L8" s="4"/>
      <c r="M8" s="3">
        <v>165000000</v>
      </c>
      <c r="N8" s="4"/>
      <c r="O8" s="3">
        <v>7366008515</v>
      </c>
      <c r="P8" s="4"/>
      <c r="Q8" s="4" t="s">
        <v>201</v>
      </c>
      <c r="R8" s="4"/>
      <c r="S8" s="3">
        <v>7366008515</v>
      </c>
    </row>
    <row r="9" spans="1:19" ht="21.75">
      <c r="A9" s="4" t="s">
        <v>203</v>
      </c>
      <c r="C9" s="4" t="s">
        <v>201</v>
      </c>
      <c r="D9" s="4"/>
      <c r="E9" s="4" t="s">
        <v>202</v>
      </c>
      <c r="F9" s="4"/>
      <c r="G9" s="3">
        <v>18</v>
      </c>
      <c r="H9" s="4"/>
      <c r="I9" s="3">
        <v>0</v>
      </c>
      <c r="J9" s="4"/>
      <c r="K9" s="4" t="s">
        <v>201</v>
      </c>
      <c r="L9" s="4"/>
      <c r="M9" s="3">
        <v>0</v>
      </c>
      <c r="N9" s="4"/>
      <c r="O9" s="3">
        <v>9900161370</v>
      </c>
      <c r="P9" s="4"/>
      <c r="Q9" s="4" t="s">
        <v>201</v>
      </c>
      <c r="R9" s="4"/>
      <c r="S9" s="3">
        <v>9900161370</v>
      </c>
    </row>
    <row r="10" spans="1:19" ht="21.75">
      <c r="A10" s="4" t="s">
        <v>204</v>
      </c>
      <c r="C10" s="4" t="s">
        <v>201</v>
      </c>
      <c r="D10" s="4"/>
      <c r="E10" s="4" t="s">
        <v>205</v>
      </c>
      <c r="F10" s="4"/>
      <c r="G10" s="3">
        <v>19</v>
      </c>
      <c r="H10" s="4"/>
      <c r="I10" s="3">
        <v>0</v>
      </c>
      <c r="J10" s="4"/>
      <c r="K10" s="4" t="s">
        <v>201</v>
      </c>
      <c r="L10" s="4"/>
      <c r="M10" s="3">
        <v>0</v>
      </c>
      <c r="N10" s="4"/>
      <c r="O10" s="3">
        <v>1423603115</v>
      </c>
      <c r="P10" s="4"/>
      <c r="Q10" s="4" t="s">
        <v>201</v>
      </c>
      <c r="R10" s="4"/>
      <c r="S10" s="3">
        <v>1423603115</v>
      </c>
    </row>
    <row r="11" spans="1:19" ht="21.75">
      <c r="A11" s="4" t="s">
        <v>126</v>
      </c>
      <c r="C11" s="4" t="s">
        <v>201</v>
      </c>
      <c r="D11" s="4"/>
      <c r="E11" s="4" t="s">
        <v>128</v>
      </c>
      <c r="F11" s="4"/>
      <c r="G11" s="3">
        <v>18</v>
      </c>
      <c r="H11" s="4"/>
      <c r="I11" s="3">
        <v>1906850957</v>
      </c>
      <c r="J11" s="4"/>
      <c r="K11" s="4" t="s">
        <v>201</v>
      </c>
      <c r="L11" s="4"/>
      <c r="M11" s="3">
        <v>1906850957</v>
      </c>
      <c r="N11" s="4"/>
      <c r="O11" s="3">
        <v>7161842461</v>
      </c>
      <c r="P11" s="4"/>
      <c r="Q11" s="4" t="s">
        <v>201</v>
      </c>
      <c r="R11" s="4"/>
      <c r="S11" s="3">
        <v>7161842461</v>
      </c>
    </row>
    <row r="12" spans="1:19" ht="21.75">
      <c r="A12" s="4" t="s">
        <v>123</v>
      </c>
      <c r="C12" s="4" t="s">
        <v>201</v>
      </c>
      <c r="D12" s="4"/>
      <c r="E12" s="4" t="s">
        <v>125</v>
      </c>
      <c r="F12" s="4"/>
      <c r="G12" s="3">
        <v>18</v>
      </c>
      <c r="H12" s="4"/>
      <c r="I12" s="3">
        <v>2016680867</v>
      </c>
      <c r="J12" s="4"/>
      <c r="K12" s="4" t="s">
        <v>201</v>
      </c>
      <c r="L12" s="4"/>
      <c r="M12" s="3">
        <v>2016680867</v>
      </c>
      <c r="N12" s="4"/>
      <c r="O12" s="3">
        <v>27713295015</v>
      </c>
      <c r="P12" s="4"/>
      <c r="Q12" s="4" t="s">
        <v>201</v>
      </c>
      <c r="R12" s="4"/>
      <c r="S12" s="3">
        <v>27713295015</v>
      </c>
    </row>
    <row r="13" spans="1:19" ht="21.75">
      <c r="A13" s="4" t="s">
        <v>206</v>
      </c>
      <c r="C13" s="4" t="s">
        <v>201</v>
      </c>
      <c r="D13" s="4"/>
      <c r="E13" s="4" t="s">
        <v>207</v>
      </c>
      <c r="F13" s="4"/>
      <c r="G13" s="3">
        <v>18</v>
      </c>
      <c r="H13" s="4"/>
      <c r="I13" s="3">
        <v>0</v>
      </c>
      <c r="J13" s="4"/>
      <c r="K13" s="4" t="s">
        <v>201</v>
      </c>
      <c r="L13" s="4"/>
      <c r="M13" s="3">
        <v>0</v>
      </c>
      <c r="N13" s="4"/>
      <c r="O13" s="3">
        <v>4296005390</v>
      </c>
      <c r="P13" s="4"/>
      <c r="Q13" s="4" t="s">
        <v>201</v>
      </c>
      <c r="R13" s="4"/>
      <c r="S13" s="3">
        <v>4296005390</v>
      </c>
    </row>
    <row r="14" spans="1:19" ht="21.75">
      <c r="A14" s="4" t="s">
        <v>208</v>
      </c>
      <c r="C14" s="4" t="s">
        <v>201</v>
      </c>
      <c r="D14" s="4"/>
      <c r="E14" s="4" t="s">
        <v>209</v>
      </c>
      <c r="F14" s="4"/>
      <c r="G14" s="3">
        <v>17</v>
      </c>
      <c r="H14" s="4"/>
      <c r="I14" s="3">
        <v>0</v>
      </c>
      <c r="J14" s="4"/>
      <c r="K14" s="4" t="s">
        <v>201</v>
      </c>
      <c r="L14" s="4"/>
      <c r="M14" s="3">
        <v>0</v>
      </c>
      <c r="N14" s="4"/>
      <c r="O14" s="3">
        <v>349122</v>
      </c>
      <c r="P14" s="4"/>
      <c r="Q14" s="4" t="s">
        <v>201</v>
      </c>
      <c r="R14" s="4"/>
      <c r="S14" s="3">
        <v>349122</v>
      </c>
    </row>
    <row r="15" spans="1:19" ht="21.75">
      <c r="A15" s="4" t="s">
        <v>137</v>
      </c>
      <c r="C15" s="4" t="s">
        <v>201</v>
      </c>
      <c r="D15" s="4"/>
      <c r="E15" s="4" t="s">
        <v>139</v>
      </c>
      <c r="F15" s="4"/>
      <c r="G15" s="3">
        <v>16</v>
      </c>
      <c r="H15" s="4"/>
      <c r="I15" s="3">
        <v>251701597</v>
      </c>
      <c r="J15" s="4"/>
      <c r="K15" s="4" t="s">
        <v>201</v>
      </c>
      <c r="L15" s="4"/>
      <c r="M15" s="3">
        <v>251701597</v>
      </c>
      <c r="N15" s="4"/>
      <c r="O15" s="3">
        <v>6245579022</v>
      </c>
      <c r="P15" s="4"/>
      <c r="Q15" s="4" t="s">
        <v>201</v>
      </c>
      <c r="R15" s="4"/>
      <c r="S15" s="3">
        <v>6245579022</v>
      </c>
    </row>
    <row r="16" spans="1:19" ht="21.75">
      <c r="A16" s="4" t="s">
        <v>134</v>
      </c>
      <c r="C16" s="4" t="s">
        <v>201</v>
      </c>
      <c r="D16" s="4"/>
      <c r="E16" s="4" t="s">
        <v>136</v>
      </c>
      <c r="F16" s="4"/>
      <c r="G16" s="3">
        <v>16</v>
      </c>
      <c r="H16" s="4"/>
      <c r="I16" s="3">
        <v>1270436453</v>
      </c>
      <c r="J16" s="4"/>
      <c r="K16" s="4" t="s">
        <v>201</v>
      </c>
      <c r="L16" s="4"/>
      <c r="M16" s="3">
        <v>1270436453</v>
      </c>
      <c r="N16" s="4"/>
      <c r="O16" s="3">
        <v>13246855414</v>
      </c>
      <c r="P16" s="4"/>
      <c r="Q16" s="4" t="s">
        <v>201</v>
      </c>
      <c r="R16" s="4"/>
      <c r="S16" s="3">
        <v>13246855414</v>
      </c>
    </row>
    <row r="17" spans="1:19" ht="21.75">
      <c r="A17" s="4" t="s">
        <v>140</v>
      </c>
      <c r="C17" s="4" t="s">
        <v>201</v>
      </c>
      <c r="D17" s="4"/>
      <c r="E17" s="4" t="s">
        <v>142</v>
      </c>
      <c r="F17" s="4"/>
      <c r="G17" s="3">
        <v>16</v>
      </c>
      <c r="H17" s="4"/>
      <c r="I17" s="3">
        <v>1171101733</v>
      </c>
      <c r="J17" s="4"/>
      <c r="K17" s="4" t="s">
        <v>201</v>
      </c>
      <c r="L17" s="4"/>
      <c r="M17" s="3">
        <v>1171101733</v>
      </c>
      <c r="N17" s="4"/>
      <c r="O17" s="3">
        <v>32068987051</v>
      </c>
      <c r="P17" s="4"/>
      <c r="Q17" s="4" t="s">
        <v>201</v>
      </c>
      <c r="R17" s="4"/>
      <c r="S17" s="3">
        <v>32068987051</v>
      </c>
    </row>
    <row r="18" spans="1:19" ht="21.75">
      <c r="A18" s="4" t="s">
        <v>143</v>
      </c>
      <c r="C18" s="4" t="s">
        <v>201</v>
      </c>
      <c r="D18" s="4"/>
      <c r="E18" s="4" t="s">
        <v>66</v>
      </c>
      <c r="F18" s="4"/>
      <c r="G18" s="3">
        <v>17</v>
      </c>
      <c r="H18" s="4"/>
      <c r="I18" s="3">
        <v>4790665483</v>
      </c>
      <c r="J18" s="4"/>
      <c r="K18" s="4" t="s">
        <v>201</v>
      </c>
      <c r="L18" s="4"/>
      <c r="M18" s="3">
        <v>4790665483</v>
      </c>
      <c r="N18" s="4"/>
      <c r="O18" s="3">
        <v>44247423492</v>
      </c>
      <c r="P18" s="4"/>
      <c r="Q18" s="4" t="s">
        <v>201</v>
      </c>
      <c r="R18" s="4"/>
      <c r="S18" s="3">
        <v>44247423492</v>
      </c>
    </row>
    <row r="19" spans="1:19" ht="21.75">
      <c r="A19" s="4" t="s">
        <v>132</v>
      </c>
      <c r="C19" s="4" t="s">
        <v>201</v>
      </c>
      <c r="D19" s="4"/>
      <c r="E19" s="4" t="s">
        <v>133</v>
      </c>
      <c r="F19" s="4"/>
      <c r="G19" s="3">
        <v>17</v>
      </c>
      <c r="H19" s="4"/>
      <c r="I19" s="3">
        <v>2603431545</v>
      </c>
      <c r="J19" s="4"/>
      <c r="K19" s="4" t="s">
        <v>201</v>
      </c>
      <c r="L19" s="4"/>
      <c r="M19" s="3">
        <v>2603431545</v>
      </c>
      <c r="N19" s="4"/>
      <c r="O19" s="3">
        <v>28554275656</v>
      </c>
      <c r="P19" s="4"/>
      <c r="Q19" s="4" t="s">
        <v>201</v>
      </c>
      <c r="R19" s="4"/>
      <c r="S19" s="3">
        <v>28554275656</v>
      </c>
    </row>
    <row r="20" spans="1:19" ht="21.75">
      <c r="A20" s="4" t="s">
        <v>129</v>
      </c>
      <c r="C20" s="4" t="s">
        <v>201</v>
      </c>
      <c r="D20" s="4"/>
      <c r="E20" s="4" t="s">
        <v>131</v>
      </c>
      <c r="F20" s="4"/>
      <c r="G20" s="3">
        <v>17</v>
      </c>
      <c r="H20" s="4"/>
      <c r="I20" s="3">
        <v>1335149550</v>
      </c>
      <c r="J20" s="4"/>
      <c r="K20" s="4" t="s">
        <v>201</v>
      </c>
      <c r="L20" s="4"/>
      <c r="M20" s="3">
        <v>1335149550</v>
      </c>
      <c r="N20" s="4"/>
      <c r="O20" s="3">
        <v>24327239580</v>
      </c>
      <c r="P20" s="4"/>
      <c r="Q20" s="4" t="s">
        <v>201</v>
      </c>
      <c r="R20" s="4"/>
      <c r="S20" s="3">
        <v>24327239580</v>
      </c>
    </row>
    <row r="21" spans="1:19" ht="21.75">
      <c r="A21" s="4" t="s">
        <v>210</v>
      </c>
      <c r="C21" s="4" t="s">
        <v>201</v>
      </c>
      <c r="D21" s="4"/>
      <c r="E21" s="4" t="s">
        <v>211</v>
      </c>
      <c r="F21" s="4"/>
      <c r="G21" s="3">
        <v>16</v>
      </c>
      <c r="H21" s="4"/>
      <c r="I21" s="3">
        <v>0</v>
      </c>
      <c r="J21" s="4"/>
      <c r="K21" s="4" t="s">
        <v>201</v>
      </c>
      <c r="L21" s="4"/>
      <c r="M21" s="3">
        <v>0</v>
      </c>
      <c r="N21" s="4"/>
      <c r="O21" s="3">
        <v>37993070600</v>
      </c>
      <c r="P21" s="4"/>
      <c r="Q21" s="4" t="s">
        <v>201</v>
      </c>
      <c r="R21" s="4"/>
      <c r="S21" s="3">
        <v>37993070600</v>
      </c>
    </row>
    <row r="22" spans="1:19" ht="21.75">
      <c r="A22" s="4" t="s">
        <v>212</v>
      </c>
      <c r="C22" s="4" t="s">
        <v>201</v>
      </c>
      <c r="D22" s="4"/>
      <c r="E22" s="4" t="s">
        <v>213</v>
      </c>
      <c r="F22" s="4"/>
      <c r="G22" s="3">
        <v>15</v>
      </c>
      <c r="H22" s="4"/>
      <c r="I22" s="3">
        <v>0</v>
      </c>
      <c r="J22" s="4"/>
      <c r="K22" s="4" t="s">
        <v>201</v>
      </c>
      <c r="L22" s="4"/>
      <c r="M22" s="3">
        <v>0</v>
      </c>
      <c r="N22" s="4"/>
      <c r="O22" s="3">
        <v>3483690677</v>
      </c>
      <c r="P22" s="4"/>
      <c r="Q22" s="4" t="s">
        <v>201</v>
      </c>
      <c r="R22" s="4"/>
      <c r="S22" s="3">
        <v>3483690677</v>
      </c>
    </row>
    <row r="23" spans="1:19" ht="21.75">
      <c r="A23" s="4" t="s">
        <v>214</v>
      </c>
      <c r="C23" s="4" t="s">
        <v>201</v>
      </c>
      <c r="D23" s="4"/>
      <c r="E23" s="4" t="s">
        <v>124</v>
      </c>
      <c r="F23" s="4"/>
      <c r="G23" s="3">
        <v>15</v>
      </c>
      <c r="H23" s="4"/>
      <c r="I23" s="3">
        <v>0</v>
      </c>
      <c r="J23" s="4"/>
      <c r="K23" s="4" t="s">
        <v>201</v>
      </c>
      <c r="L23" s="4"/>
      <c r="M23" s="3">
        <v>0</v>
      </c>
      <c r="N23" s="4"/>
      <c r="O23" s="3">
        <v>395476026</v>
      </c>
      <c r="P23" s="4"/>
      <c r="Q23" s="4" t="s">
        <v>201</v>
      </c>
      <c r="R23" s="4"/>
      <c r="S23" s="3">
        <v>395476026</v>
      </c>
    </row>
    <row r="24" spans="1:19" ht="21.75">
      <c r="A24" s="4" t="s">
        <v>215</v>
      </c>
      <c r="C24" s="4" t="s">
        <v>201</v>
      </c>
      <c r="D24" s="4"/>
      <c r="E24" s="4" t="s">
        <v>216</v>
      </c>
      <c r="F24" s="4"/>
      <c r="G24" s="3">
        <v>21</v>
      </c>
      <c r="H24" s="4"/>
      <c r="I24" s="3">
        <v>0</v>
      </c>
      <c r="J24" s="4"/>
      <c r="K24" s="4" t="s">
        <v>201</v>
      </c>
      <c r="L24" s="4"/>
      <c r="M24" s="3">
        <v>0</v>
      </c>
      <c r="N24" s="4"/>
      <c r="O24" s="3">
        <v>2716275205</v>
      </c>
      <c r="P24" s="4"/>
      <c r="Q24" s="4" t="s">
        <v>201</v>
      </c>
      <c r="R24" s="4"/>
      <c r="S24" s="3">
        <v>2716275205</v>
      </c>
    </row>
    <row r="25" spans="1:19" ht="21.75">
      <c r="A25" s="4" t="s">
        <v>178</v>
      </c>
      <c r="C25" s="3">
        <v>1</v>
      </c>
      <c r="D25" s="4"/>
      <c r="E25" s="4" t="s">
        <v>201</v>
      </c>
      <c r="F25" s="4"/>
      <c r="G25" s="3">
        <v>0</v>
      </c>
      <c r="H25" s="4"/>
      <c r="I25" s="3">
        <v>502116</v>
      </c>
      <c r="J25" s="4"/>
      <c r="K25" s="3">
        <v>0</v>
      </c>
      <c r="L25" s="4"/>
      <c r="M25" s="3">
        <v>502116</v>
      </c>
      <c r="N25" s="4"/>
      <c r="O25" s="3">
        <v>192202056</v>
      </c>
      <c r="P25" s="4"/>
      <c r="Q25" s="3">
        <v>0</v>
      </c>
      <c r="R25" s="4"/>
      <c r="S25" s="3">
        <v>192202056</v>
      </c>
    </row>
    <row r="26" spans="1:19" ht="21.75">
      <c r="A26" s="4" t="s">
        <v>185</v>
      </c>
      <c r="C26" s="3">
        <v>17</v>
      </c>
      <c r="D26" s="4"/>
      <c r="E26" s="4" t="s">
        <v>201</v>
      </c>
      <c r="F26" s="4"/>
      <c r="G26" s="3">
        <v>0</v>
      </c>
      <c r="H26" s="4"/>
      <c r="I26" s="3">
        <v>6564870</v>
      </c>
      <c r="J26" s="4"/>
      <c r="K26" s="3">
        <v>0</v>
      </c>
      <c r="L26" s="4"/>
      <c r="M26" s="3">
        <v>6564870</v>
      </c>
      <c r="N26" s="4"/>
      <c r="O26" s="3">
        <v>68800372</v>
      </c>
      <c r="P26" s="4"/>
      <c r="Q26" s="3">
        <v>0</v>
      </c>
      <c r="R26" s="4"/>
      <c r="S26" s="3">
        <v>68800372</v>
      </c>
    </row>
    <row r="27" spans="1:19" ht="21.75">
      <c r="A27" s="4" t="s">
        <v>188</v>
      </c>
      <c r="C27" s="3">
        <v>17</v>
      </c>
      <c r="D27" s="4"/>
      <c r="E27" s="4" t="s">
        <v>201</v>
      </c>
      <c r="F27" s="4"/>
      <c r="G27" s="3">
        <v>0</v>
      </c>
      <c r="H27" s="4"/>
      <c r="I27" s="3">
        <v>66434</v>
      </c>
      <c r="J27" s="4"/>
      <c r="K27" s="3">
        <v>0</v>
      </c>
      <c r="L27" s="4"/>
      <c r="M27" s="3">
        <v>66434</v>
      </c>
      <c r="N27" s="4"/>
      <c r="O27" s="3">
        <v>203010416</v>
      </c>
      <c r="P27" s="4"/>
      <c r="Q27" s="3">
        <v>0</v>
      </c>
      <c r="R27" s="4"/>
      <c r="S27" s="3">
        <v>203010416</v>
      </c>
    </row>
    <row r="28" spans="1:19" ht="22.5" thickBot="1">
      <c r="I28" s="6">
        <f>SUM(I8:I27)</f>
        <v>15518151605</v>
      </c>
      <c r="J28" s="4"/>
      <c r="K28" s="6">
        <f>SUM(K8:K27)</f>
        <v>0</v>
      </c>
      <c r="L28" s="4"/>
      <c r="M28" s="6">
        <f>SUM(M8:M27)</f>
        <v>15518151605</v>
      </c>
      <c r="N28" s="4"/>
      <c r="O28" s="6">
        <f>SUM(O8:O27)</f>
        <v>251604150555</v>
      </c>
      <c r="P28" s="4"/>
      <c r="Q28" s="6">
        <f>SUM(Q8:Q27)</f>
        <v>0</v>
      </c>
      <c r="R28" s="4"/>
      <c r="S28" s="6">
        <f>SUM(S8:S27)</f>
        <v>251604150555</v>
      </c>
    </row>
    <row r="29" spans="1:19" ht="18.7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9"/>
  <sheetViews>
    <sheetView rightToLeft="1" workbookViewId="0">
      <selection activeCell="I20" sqref="I20"/>
    </sheetView>
  </sheetViews>
  <sheetFormatPr defaultRowHeight="18"/>
  <cols>
    <col min="1" max="1" width="24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7.75">
      <c r="A3" s="16" t="s">
        <v>191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7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7">
      <c r="A6" s="19" t="s">
        <v>3</v>
      </c>
      <c r="C6" s="18" t="s">
        <v>217</v>
      </c>
      <c r="D6" s="18" t="s">
        <v>217</v>
      </c>
      <c r="E6" s="18" t="s">
        <v>217</v>
      </c>
      <c r="F6" s="18" t="s">
        <v>217</v>
      </c>
      <c r="G6" s="18" t="s">
        <v>217</v>
      </c>
      <c r="I6" s="18" t="s">
        <v>193</v>
      </c>
      <c r="J6" s="18" t="s">
        <v>193</v>
      </c>
      <c r="K6" s="18" t="s">
        <v>193</v>
      </c>
      <c r="L6" s="18" t="s">
        <v>193</v>
      </c>
      <c r="M6" s="18" t="s">
        <v>193</v>
      </c>
      <c r="O6" s="18" t="s">
        <v>194</v>
      </c>
      <c r="P6" s="18" t="s">
        <v>194</v>
      </c>
      <c r="Q6" s="18" t="s">
        <v>194</v>
      </c>
      <c r="R6" s="18" t="s">
        <v>194</v>
      </c>
      <c r="S6" s="18" t="s">
        <v>194</v>
      </c>
    </row>
    <row r="7" spans="1:19" ht="27">
      <c r="A7" s="18" t="s">
        <v>3</v>
      </c>
      <c r="C7" s="17" t="s">
        <v>218</v>
      </c>
      <c r="E7" s="17" t="s">
        <v>219</v>
      </c>
      <c r="G7" s="17" t="s">
        <v>220</v>
      </c>
      <c r="I7" s="17" t="s">
        <v>221</v>
      </c>
      <c r="K7" s="17" t="s">
        <v>198</v>
      </c>
      <c r="M7" s="17" t="s">
        <v>222</v>
      </c>
      <c r="O7" s="17" t="s">
        <v>221</v>
      </c>
      <c r="Q7" s="17" t="s">
        <v>198</v>
      </c>
      <c r="S7" s="17" t="s">
        <v>222</v>
      </c>
    </row>
    <row r="8" spans="1:19" ht="21.75">
      <c r="A8" s="4" t="s">
        <v>16</v>
      </c>
      <c r="C8" s="4" t="s">
        <v>223</v>
      </c>
      <c r="D8" s="4"/>
      <c r="E8" s="3">
        <v>22645366</v>
      </c>
      <c r="F8" s="4"/>
      <c r="G8" s="3">
        <v>29</v>
      </c>
      <c r="H8" s="4"/>
      <c r="I8" s="3">
        <v>0</v>
      </c>
      <c r="J8" s="4"/>
      <c r="K8" s="3">
        <v>0</v>
      </c>
      <c r="L8" s="4"/>
      <c r="M8" s="3">
        <v>0</v>
      </c>
      <c r="N8" s="4"/>
      <c r="O8" s="3">
        <v>656715614</v>
      </c>
      <c r="P8" s="4"/>
      <c r="Q8" s="3">
        <v>0</v>
      </c>
      <c r="R8" s="4"/>
      <c r="S8" s="3">
        <v>656715614</v>
      </c>
    </row>
    <row r="9" spans="1:19" ht="21.75">
      <c r="A9" s="4" t="s">
        <v>28</v>
      </c>
      <c r="C9" s="4" t="s">
        <v>224</v>
      </c>
      <c r="D9" s="4"/>
      <c r="E9" s="3">
        <v>4500000</v>
      </c>
      <c r="F9" s="4"/>
      <c r="G9" s="3">
        <v>1930</v>
      </c>
      <c r="H9" s="4"/>
      <c r="I9" s="3">
        <v>0</v>
      </c>
      <c r="J9" s="4"/>
      <c r="K9" s="3">
        <v>0</v>
      </c>
      <c r="L9" s="4"/>
      <c r="M9" s="3">
        <v>0</v>
      </c>
      <c r="N9" s="4"/>
      <c r="O9" s="3">
        <v>8685000000</v>
      </c>
      <c r="P9" s="4"/>
      <c r="Q9" s="3">
        <v>0</v>
      </c>
      <c r="R9" s="4"/>
      <c r="S9" s="3">
        <v>8685000000</v>
      </c>
    </row>
    <row r="10" spans="1:19" ht="21.75">
      <c r="A10" s="4" t="s">
        <v>225</v>
      </c>
      <c r="C10" s="4" t="s">
        <v>226</v>
      </c>
      <c r="D10" s="4"/>
      <c r="E10" s="3">
        <v>6900000</v>
      </c>
      <c r="F10" s="4"/>
      <c r="G10" s="3">
        <v>1700</v>
      </c>
      <c r="H10" s="4"/>
      <c r="I10" s="3">
        <v>0</v>
      </c>
      <c r="J10" s="4"/>
      <c r="K10" s="3">
        <v>0</v>
      </c>
      <c r="L10" s="4"/>
      <c r="M10" s="3">
        <v>0</v>
      </c>
      <c r="N10" s="4"/>
      <c r="O10" s="3">
        <v>11730000000</v>
      </c>
      <c r="P10" s="4"/>
      <c r="Q10" s="3">
        <v>0</v>
      </c>
      <c r="R10" s="4"/>
      <c r="S10" s="3">
        <v>11730000000</v>
      </c>
    </row>
    <row r="11" spans="1:19" ht="21.75">
      <c r="A11" s="4" t="s">
        <v>227</v>
      </c>
      <c r="C11" s="4" t="s">
        <v>228</v>
      </c>
      <c r="D11" s="4"/>
      <c r="E11" s="3">
        <v>9520000</v>
      </c>
      <c r="F11" s="4"/>
      <c r="G11" s="3">
        <v>330</v>
      </c>
      <c r="H11" s="4"/>
      <c r="I11" s="3">
        <v>0</v>
      </c>
      <c r="J11" s="4"/>
      <c r="K11" s="3">
        <v>0</v>
      </c>
      <c r="L11" s="4"/>
      <c r="M11" s="3">
        <v>0</v>
      </c>
      <c r="N11" s="4"/>
      <c r="O11" s="3">
        <v>3141600000</v>
      </c>
      <c r="P11" s="4"/>
      <c r="Q11" s="3">
        <v>0</v>
      </c>
      <c r="R11" s="4"/>
      <c r="S11" s="3">
        <v>3141600000</v>
      </c>
    </row>
    <row r="12" spans="1:19" ht="21.75">
      <c r="A12" s="4" t="s">
        <v>18</v>
      </c>
      <c r="C12" s="4" t="s">
        <v>229</v>
      </c>
      <c r="D12" s="4"/>
      <c r="E12" s="3">
        <v>20595000</v>
      </c>
      <c r="F12" s="4"/>
      <c r="G12" s="3">
        <v>1350</v>
      </c>
      <c r="H12" s="4"/>
      <c r="I12" s="3">
        <v>0</v>
      </c>
      <c r="J12" s="4"/>
      <c r="K12" s="3">
        <v>0</v>
      </c>
      <c r="L12" s="4"/>
      <c r="M12" s="3">
        <v>0</v>
      </c>
      <c r="N12" s="4"/>
      <c r="O12" s="3">
        <v>27803250000</v>
      </c>
      <c r="P12" s="4"/>
      <c r="Q12" s="3">
        <v>0</v>
      </c>
      <c r="R12" s="4"/>
      <c r="S12" s="3">
        <v>27803250000</v>
      </c>
    </row>
    <row r="13" spans="1:19" ht="21.75">
      <c r="A13" s="4" t="s">
        <v>20</v>
      </c>
      <c r="C13" s="4" t="s">
        <v>230</v>
      </c>
      <c r="D13" s="4"/>
      <c r="E13" s="3">
        <v>687024</v>
      </c>
      <c r="F13" s="4"/>
      <c r="G13" s="3">
        <v>6000</v>
      </c>
      <c r="H13" s="4"/>
      <c r="I13" s="3">
        <v>0</v>
      </c>
      <c r="J13" s="4"/>
      <c r="K13" s="3">
        <v>0</v>
      </c>
      <c r="L13" s="4"/>
      <c r="M13" s="3">
        <v>0</v>
      </c>
      <c r="N13" s="4"/>
      <c r="O13" s="3">
        <v>4122144000</v>
      </c>
      <c r="P13" s="4"/>
      <c r="Q13" s="3">
        <v>0</v>
      </c>
      <c r="R13" s="4"/>
      <c r="S13" s="3">
        <v>4122144000</v>
      </c>
    </row>
    <row r="14" spans="1:19" ht="21.75">
      <c r="A14" s="4" t="s">
        <v>31</v>
      </c>
      <c r="C14" s="4" t="s">
        <v>229</v>
      </c>
      <c r="D14" s="4"/>
      <c r="E14" s="3">
        <v>2305720</v>
      </c>
      <c r="F14" s="4"/>
      <c r="G14" s="3">
        <v>4350</v>
      </c>
      <c r="H14" s="4"/>
      <c r="I14" s="3">
        <v>0</v>
      </c>
      <c r="J14" s="4"/>
      <c r="K14" s="3">
        <v>0</v>
      </c>
      <c r="L14" s="4"/>
      <c r="M14" s="3">
        <v>0</v>
      </c>
      <c r="N14" s="4"/>
      <c r="O14" s="3">
        <v>10029882000</v>
      </c>
      <c r="P14" s="4"/>
      <c r="Q14" s="3">
        <v>0</v>
      </c>
      <c r="R14" s="4"/>
      <c r="S14" s="3">
        <v>10029882000</v>
      </c>
    </row>
    <row r="15" spans="1:19" ht="21.75">
      <c r="A15" s="4" t="s">
        <v>19</v>
      </c>
      <c r="C15" s="4" t="s">
        <v>231</v>
      </c>
      <c r="D15" s="4"/>
      <c r="E15" s="3">
        <v>2596881</v>
      </c>
      <c r="F15" s="4"/>
      <c r="G15" s="3">
        <v>1250</v>
      </c>
      <c r="H15" s="4"/>
      <c r="I15" s="3">
        <v>0</v>
      </c>
      <c r="J15" s="4"/>
      <c r="K15" s="3">
        <v>0</v>
      </c>
      <c r="L15" s="4"/>
      <c r="M15" s="3">
        <v>0</v>
      </c>
      <c r="N15" s="4"/>
      <c r="O15" s="3">
        <v>3246101250</v>
      </c>
      <c r="P15" s="4"/>
      <c r="Q15" s="3">
        <v>0</v>
      </c>
      <c r="R15" s="4"/>
      <c r="S15" s="3">
        <v>3246101250</v>
      </c>
    </row>
    <row r="16" spans="1:19" ht="21.75">
      <c r="A16" s="4" t="s">
        <v>24</v>
      </c>
      <c r="C16" s="4" t="s">
        <v>232</v>
      </c>
      <c r="D16" s="4"/>
      <c r="E16" s="3">
        <v>141000000</v>
      </c>
      <c r="F16" s="4"/>
      <c r="G16" s="3">
        <v>135</v>
      </c>
      <c r="H16" s="4"/>
      <c r="I16" s="3">
        <v>0</v>
      </c>
      <c r="J16" s="4"/>
      <c r="K16" s="3">
        <v>0</v>
      </c>
      <c r="L16" s="4"/>
      <c r="M16" s="3">
        <v>0</v>
      </c>
      <c r="N16" s="4"/>
      <c r="O16" s="3">
        <v>19035000000</v>
      </c>
      <c r="P16" s="4"/>
      <c r="Q16" s="3">
        <v>0</v>
      </c>
      <c r="R16" s="4"/>
      <c r="S16" s="3">
        <v>19035000000</v>
      </c>
    </row>
    <row r="17" spans="1:19" ht="21.75">
      <c r="A17" s="4" t="s">
        <v>15</v>
      </c>
      <c r="C17" s="4" t="s">
        <v>233</v>
      </c>
      <c r="D17" s="4"/>
      <c r="E17" s="3">
        <v>34494</v>
      </c>
      <c r="F17" s="4"/>
      <c r="G17" s="3">
        <v>1000</v>
      </c>
      <c r="H17" s="4"/>
      <c r="I17" s="3">
        <v>0</v>
      </c>
      <c r="J17" s="4"/>
      <c r="K17" s="3">
        <v>0</v>
      </c>
      <c r="L17" s="4"/>
      <c r="M17" s="3">
        <v>0</v>
      </c>
      <c r="N17" s="4"/>
      <c r="O17" s="3">
        <v>34494000</v>
      </c>
      <c r="P17" s="4"/>
      <c r="Q17" s="3">
        <v>0</v>
      </c>
      <c r="R17" s="4"/>
      <c r="S17" s="3">
        <v>34494000</v>
      </c>
    </row>
    <row r="18" spans="1:19" ht="22.5" thickBot="1">
      <c r="I18" s="6">
        <f>SUM(I8:I17)</f>
        <v>0</v>
      </c>
      <c r="J18" s="4"/>
      <c r="K18" s="6">
        <f>SUM(K8:K17)</f>
        <v>0</v>
      </c>
      <c r="L18" s="4"/>
      <c r="M18" s="6">
        <f>SUM(M8:M17)</f>
        <v>0</v>
      </c>
      <c r="N18" s="4"/>
      <c r="O18" s="6">
        <f>SUM(O8:O17)</f>
        <v>88484186864</v>
      </c>
      <c r="P18" s="4"/>
      <c r="Q18" s="6">
        <f>SUM(Q8:Q17)</f>
        <v>0</v>
      </c>
      <c r="R18" s="4"/>
      <c r="S18" s="6">
        <f>SUM(S8:S17)</f>
        <v>88484186864</v>
      </c>
    </row>
    <row r="19" spans="1:19" ht="18.7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Gadari, Yasin</cp:lastModifiedBy>
  <dcterms:created xsi:type="dcterms:W3CDTF">2022-12-26T13:07:38Z</dcterms:created>
  <dcterms:modified xsi:type="dcterms:W3CDTF">2022-12-31T12:59:29Z</dcterms:modified>
</cp:coreProperties>
</file>