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\"/>
    </mc:Choice>
  </mc:AlternateContent>
  <xr:revisionPtr revIDLastSave="0" documentId="13_ncr:1_{DF224B5F-2135-4699-9723-AC74BA91C53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C8" i="15"/>
  <c r="C7" i="15"/>
  <c r="K11" i="13"/>
  <c r="K9" i="13"/>
  <c r="K10" i="13"/>
  <c r="K8" i="13"/>
  <c r="G11" i="13"/>
  <c r="G9" i="13"/>
  <c r="G10" i="13"/>
  <c r="G8" i="13"/>
  <c r="I11" i="13"/>
  <c r="E11" i="13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8" i="12"/>
  <c r="Q66" i="12"/>
  <c r="O66" i="12"/>
  <c r="M66" i="12"/>
  <c r="K66" i="12"/>
  <c r="G66" i="12"/>
  <c r="E66" i="12"/>
  <c r="C66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8" i="11"/>
  <c r="K43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8" i="11"/>
  <c r="S43" i="11"/>
  <c r="Q43" i="11"/>
  <c r="O43" i="11"/>
  <c r="M43" i="11"/>
  <c r="I43" i="11"/>
  <c r="G43" i="11"/>
  <c r="E43" i="11"/>
  <c r="C43" i="11"/>
  <c r="Q89" i="10"/>
  <c r="O89" i="10"/>
  <c r="M89" i="10"/>
  <c r="I89" i="10"/>
  <c r="G89" i="10"/>
  <c r="E89" i="10"/>
  <c r="Q44" i="9"/>
  <c r="O44" i="9"/>
  <c r="M44" i="9"/>
  <c r="I44" i="9"/>
  <c r="G44" i="9"/>
  <c r="E44" i="9"/>
  <c r="S18" i="8"/>
  <c r="Q18" i="8"/>
  <c r="O18" i="8"/>
  <c r="M18" i="8"/>
  <c r="K18" i="8"/>
  <c r="I18" i="8"/>
  <c r="S28" i="7"/>
  <c r="Q28" i="7"/>
  <c r="O28" i="7"/>
  <c r="M28" i="7"/>
  <c r="K28" i="7"/>
  <c r="I28" i="7"/>
  <c r="S12" i="6"/>
  <c r="Q12" i="6"/>
  <c r="O12" i="6"/>
  <c r="M12" i="6"/>
  <c r="K12" i="6"/>
  <c r="K22" i="4"/>
  <c r="AK42" i="3"/>
  <c r="AI42" i="3"/>
  <c r="AG42" i="3"/>
  <c r="AA42" i="3"/>
  <c r="W42" i="3"/>
  <c r="S42" i="3"/>
  <c r="Q42" i="3"/>
  <c r="Y16" i="1"/>
  <c r="W16" i="1"/>
  <c r="U16" i="1"/>
  <c r="O16" i="1"/>
  <c r="K16" i="1"/>
  <c r="G16" i="1"/>
  <c r="E16" i="1"/>
  <c r="C10" i="15" l="1"/>
  <c r="E9" i="15" s="1"/>
  <c r="I66" i="12"/>
  <c r="U43" i="11"/>
  <c r="E8" i="15" l="1"/>
  <c r="E7" i="15"/>
  <c r="E10" i="15" s="1"/>
</calcChain>
</file>

<file path=xl/sharedStrings.xml><?xml version="1.0" encoding="utf-8"?>
<sst xmlns="http://schemas.openxmlformats.org/spreadsheetml/2006/main" count="946" uniqueCount="275">
  <si>
    <t>صندوق سرمایه‌گذاری ثابت نامی مفید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</si>
  <si>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</si>
  <si>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</si>
  <si>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</si>
  <si>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</si>
  <si>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</si>
  <si>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</si>
  <si>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</si>
  <si>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</si>
  <si>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</si>
  <si>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</si>
  <si>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</si>
  <si>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</si>
  <si>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</si>
  <si>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</si>
  <si>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</si>
  <si>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</si>
  <si>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داروسازی شهید قاضی</t>
  </si>
  <si>
    <t>سرمایه‌ گذاری‌ البرز(هلدینگ‌</t>
  </si>
  <si>
    <t>صنایع گلدیران</t>
  </si>
  <si>
    <t>فولاد شاهرود</t>
  </si>
  <si>
    <t>ح . صنایع گلدیران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</si>
  <si>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</si>
  <si>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</si>
  <si>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</si>
  <si>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</si>
  <si>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</si>
  <si>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</si>
  <si>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</si>
  <si>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</si>
  <si>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</si>
  <si>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</si>
  <si>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</si>
  <si>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</si>
  <si>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</si>
  <si>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</si>
  <si>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</si>
  <si>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</si>
  <si>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</si>
  <si>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</si>
  <si>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</si>
  <si>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</si>
  <si>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</si>
  <si>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</si>
  <si>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</si>
  <si>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</si>
  <si>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</si>
  <si>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</si>
  <si>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</si>
  <si>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</si>
  <si>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</si>
  <si>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</si>
  <si>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</si>
  <si>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</si>
  <si>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</si>
  <si>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</si>
  <si>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</si>
  <si>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</si>
  <si>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</si>
  <si>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</si>
  <si>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</si>
  <si>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</si>
  <si>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</si>
  <si>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</si>
  <si>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</si>
  <si>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</si>
  <si>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</si>
  <si>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</si>
  <si>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</si>
  <si>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</si>
  <si>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</si>
  <si>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</si>
  <si>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</si>
  <si>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</si>
  <si>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</si>
  <si>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</si>
  <si>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</si>
  <si>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</si>
  <si>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</si>
  <si>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</si>
  <si>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</si>
  <si>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</si>
  <si>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</si>
  <si>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</si>
  <si>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</si>
  <si>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</si>
  <si>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</si>
  <si>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</si>
  <si>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</si>
  <si>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</si>
  <si>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</si>
  <si>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</si>
  <si>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</si>
  <si>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گام بانک اقتصاد نوین0205</t>
  </si>
  <si>
    <t>1401/04/01</t>
  </si>
  <si>
    <t>1402/05/31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</si>
  <si>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</si>
  <si>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</si>
  <si>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</si>
  <si>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</si>
  <si>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</si>
  <si>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</si>
  <si>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</si>
  <si>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</si>
  <si>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</si>
  <si>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سامان0204</t>
  </si>
  <si>
    <t>1401/05/01</t>
  </si>
  <si>
    <t>1402/04/31</t>
  </si>
  <si>
    <t>گواهی اعتبار مولد سپه0208</t>
  </si>
  <si>
    <t>1401/09/01</t>
  </si>
  <si>
    <t>1402/08/30</t>
  </si>
  <si>
    <t>مرابحه عام دولت104-ش.خ020303</t>
  </si>
  <si>
    <t>1401/03/03</t>
  </si>
  <si>
    <t>1402/03/03</t>
  </si>
  <si>
    <t>مرابحه عام دولت5-ش.خ 0209</t>
  </si>
  <si>
    <t>1402/09/27</t>
  </si>
  <si>
    <t>مرابحه عام دولت86-ش.خ020404</t>
  </si>
  <si>
    <t>1400/03/04</t>
  </si>
  <si>
    <t>1402/04/04</t>
  </si>
  <si>
    <t>مرابحه عام دولتی6-ش.خ0210</t>
  </si>
  <si>
    <t>گواهی اعتبار مولد شهر0206</t>
  </si>
  <si>
    <t>1401/07/01</t>
  </si>
  <si>
    <t>1402/06/31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</si>
  <si>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</si>
  <si>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</si>
  <si>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</si>
  <si>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</si>
  <si>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</si>
  <si>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6.45%</t>
  </si>
  <si>
    <t>-1.86%</t>
  </si>
  <si>
    <t>1.79%</t>
  </si>
  <si>
    <t>-0.76%</t>
  </si>
  <si>
    <t>0.68%</t>
  </si>
  <si>
    <t>1.94%</t>
  </si>
  <si>
    <t>1.40%</t>
  </si>
  <si>
    <t>-1.42%</t>
  </si>
  <si>
    <t>1.10%</t>
  </si>
  <si>
    <t>3.64%</t>
  </si>
  <si>
    <t>3.71%</t>
  </si>
  <si>
    <t>2.97%</t>
  </si>
  <si>
    <t>2.02%</t>
  </si>
  <si>
    <t>2.72%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</si>
  <si>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</si>
  <si>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</si>
  <si>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</si>
  <si>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</si>
  <si>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</si>
  <si>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</si>
  <si>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</si>
  <si>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</si>
  <si>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</si>
  <si>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</si>
  <si>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</si>
  <si>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</si>
  <si>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</si>
  <si>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</si>
  <si>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</si>
  <si>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</si>
  <si>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</si>
  <si>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</si>
  <si>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</si>
  <si>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</si>
  <si>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</si>
  <si>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</si>
  <si>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</si>
  <si>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</si>
  <si>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</si>
  <si>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</si>
  <si>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</si>
  <si>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</si>
  <si>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</si>
  <si>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</si>
  <si>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</si>
  <si>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دولت5-ش.خاص کاردان0108</t>
  </si>
  <si>
    <t/>
  </si>
  <si>
    <t>1401/08/18</t>
  </si>
  <si>
    <t>منفعت دولت5-ش.خاص کاریزما0108</t>
  </si>
  <si>
    <t>منفعت صبا اروند ملت 14001222</t>
  </si>
  <si>
    <t>1400/12/22</t>
  </si>
  <si>
    <t>مرابحه عام دولت112-ش.خ 040408</t>
  </si>
  <si>
    <t>1404/04/07</t>
  </si>
  <si>
    <t>مرابحه عام دولت105-ش.خ030503</t>
  </si>
  <si>
    <t>1403/05/03</t>
  </si>
  <si>
    <t>مرابحه عام دولت94-ش.خ030816</t>
  </si>
  <si>
    <t>1403/08/16</t>
  </si>
  <si>
    <t>مرابحه عام دولت70-ش.خ0112</t>
  </si>
  <si>
    <t>1401/12/07</t>
  </si>
  <si>
    <t>مرابحه عام دولتی64-ش.خ0111</t>
  </si>
  <si>
    <t>1401/11/09</t>
  </si>
  <si>
    <t>مرابحه عام دولت4-ش.خ 0206</t>
  </si>
  <si>
    <t>1402/06/12</t>
  </si>
  <si>
    <t>مرابحه عام دولت4-ش.خ 0107</t>
  </si>
  <si>
    <t>1401/07/21</t>
  </si>
  <si>
    <t>مرابحه عام دولت3-ش.خ 0104</t>
  </si>
  <si>
    <t>1401/04/03</t>
  </si>
  <si>
    <t>مرابحه عام دولت3-ش.خ 0103</t>
  </si>
  <si>
    <t>صکوک اجاره معادن212-6ماهه21%</t>
  </si>
  <si>
    <t>1402/12/14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</si>
  <si>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</si>
  <si>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</si>
  <si>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</si>
  <si>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</si>
  <si>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</si>
  <si>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</si>
  <si>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بانک سینا</t>
  </si>
  <si>
    <t>1401/05/13</t>
  </si>
  <si>
    <t>سرمایه‌گذاری‌غدیر(هلدینگ‌</t>
  </si>
  <si>
    <t>1400/12/23</t>
  </si>
  <si>
    <t>فولاد مبارکه اصفهان</t>
  </si>
  <si>
    <t>1401/05/11</t>
  </si>
  <si>
    <t>فولاد  خوزستان</t>
  </si>
  <si>
    <t>1401/04/22</t>
  </si>
  <si>
    <t>1401/04/29</t>
  </si>
  <si>
    <t>پتروشیمی جم</t>
  </si>
  <si>
    <t>1401/08/14</t>
  </si>
  <si>
    <t>فجر انرژی خلیج فارس</t>
  </si>
  <si>
    <t>پتروشیمی تندگویان</t>
  </si>
  <si>
    <t>1401/03/29</t>
  </si>
  <si>
    <t>سرمایه گذاری تامین اجتماعی</t>
  </si>
  <si>
    <t>1401/07/27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</si>
  <si>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</si>
  <si>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</si>
  <si>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</si>
  <si>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</si>
  <si>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</si>
  <si>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س.ص.بازنشستگی کارکنان بانکها</t>
  </si>
  <si>
    <t>بانک‌اقتصادنوین‌</t>
  </si>
  <si>
    <t>صنایع پتروشیمی خلیج فارس</t>
  </si>
  <si>
    <t>صندوق س.توسعه اندوخته آینده-س</t>
  </si>
  <si>
    <t>بانک خاورمیانه</t>
  </si>
  <si>
    <t>صندوق پالایشی یکم-سهام</t>
  </si>
  <si>
    <t>صندوق س شاخصی آرام مفید</t>
  </si>
  <si>
    <t>صندوق سرمایه‌گذاری توسعه ممتاز</t>
  </si>
  <si>
    <t>ح . سرمایه گذاری‌البرز(هلدینگ‌</t>
  </si>
  <si>
    <t>پلیمر آریا ساسول</t>
  </si>
  <si>
    <t>سرمایه‌گذاری صنایع پتروشیمی‌</t>
  </si>
  <si>
    <t>سرمایه گذاری گروه توسعه ملی</t>
  </si>
  <si>
    <t>کارخانجات‌داروپخش‌</t>
  </si>
  <si>
    <t>سیمان‌هگمتان‌</t>
  </si>
  <si>
    <t>ح . کارخانجات‌داروپخش</t>
  </si>
  <si>
    <t>نفت سپاهان</t>
  </si>
  <si>
    <t>سرمایه گذاری سیمان تامین</t>
  </si>
  <si>
    <t>پالایش نفت اصفهان</t>
  </si>
  <si>
    <t>سرمایه گذاری سبحان</t>
  </si>
  <si>
    <t>ح . داروسازی شهید قاضی</t>
  </si>
  <si>
    <t>اسنادخزانه-م16بودجه98-010503</t>
  </si>
  <si>
    <t>گام بانک تجارت0203</t>
  </si>
  <si>
    <t>اسنادخزانه-م13بودجه98-010219</t>
  </si>
  <si>
    <t>اسنادخزانه-م1بودجه99-010621</t>
  </si>
  <si>
    <t>اسنادخزانه-م17بودجه98-010512</t>
  </si>
  <si>
    <t>اسنادخزانه-م18بودجه99-010323</t>
  </si>
  <si>
    <t>اسنادخزانه-م9بودجه99-020316</t>
  </si>
  <si>
    <t>اسنادخزانه-م17بودجه99-010226</t>
  </si>
  <si>
    <t>اسنادخزانه-م15بودجه98-010406</t>
  </si>
  <si>
    <t>اسنادخزانه-م14بودجه98-010318</t>
  </si>
  <si>
    <t>اسنادخزانه-م18بودجه98-010614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</si>
  <si>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</si>
  <si>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</si>
  <si>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</si>
  <si>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</si>
  <si>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</si>
  <si>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</si>
  <si>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</si>
  <si>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</si>
  <si>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</si>
  <si>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</si>
  <si>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</si>
  <si>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</si>
  <si>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</si>
  <si>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</si>
  <si>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</si>
  <si>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</si>
  <si>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</si>
  <si>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</si>
  <si>
    <t>سایر درآمدها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</si>
</sst>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33</xdr:row>
          <xdr:rowOff>95250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E315BC9-3E3C-8F29-9194-8796C3CAA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A1CC-AEF6-473C-AD7A-8655400034DE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638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95250</xdr:rowOff>
              </to>
            </anchor>
          </objectPr>
        </oleObject>
      </mc:Choice>
      <mc:Fallback>
        <oleObject progId="Document" shapeId="1638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8"/>
  <sheetViews>
    <sheetView rightToLeft="1" workbookViewId="0">
      <selection activeCell="I23" sqref="I23"/>
    </sheetView>
  </sheetViews>
  <sheetFormatPr defaultRowHeight="21.7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0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20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20" ht="22.5">
      <c r="A6" s="9" t="s">
        <v>3</v>
      </c>
      <c r="C6" s="10" t="s">
        <v>166</v>
      </c>
      <c r="D6" s="10" t="s">
        <v>166</v>
      </c>
      <c r="E6" s="10" t="s">
        <v>166</v>
      </c>
      <c r="F6" s="10" t="s">
        <v>166</v>
      </c>
      <c r="G6" s="10" t="s">
        <v>166</v>
      </c>
      <c r="H6" s="10" t="s">
        <v>166</v>
      </c>
      <c r="I6" s="10" t="s">
        <v>166</v>
      </c>
      <c r="K6" s="10" t="s">
        <v>167</v>
      </c>
      <c r="L6" s="10" t="s">
        <v>167</v>
      </c>
      <c r="M6" s="10" t="s">
        <v>167</v>
      </c>
      <c r="N6" s="10" t="s">
        <v>167</v>
      </c>
      <c r="O6" s="10" t="s">
        <v>167</v>
      </c>
      <c r="P6" s="10" t="s">
        <v>167</v>
      </c>
      <c r="Q6" s="10" t="s">
        <v>167</v>
      </c>
    </row>
    <row r="7" spans="1:20" ht="22.5">
      <c r="A7" s="10" t="s">
        <v>3</v>
      </c>
      <c r="C7" s="12" t="s">
        <v>7</v>
      </c>
      <c r="E7" s="12" t="s">
        <v>221</v>
      </c>
      <c r="G7" s="12" t="s">
        <v>222</v>
      </c>
      <c r="I7" s="12" t="s">
        <v>223</v>
      </c>
      <c r="K7" s="12" t="s">
        <v>7</v>
      </c>
      <c r="M7" s="12" t="s">
        <v>221</v>
      </c>
      <c r="O7" s="12" t="s">
        <v>222</v>
      </c>
      <c r="Q7" s="12" t="s">
        <v>223</v>
      </c>
    </row>
    <row r="8" spans="1:20">
      <c r="A8" s="1" t="s">
        <v>17</v>
      </c>
      <c r="C8" s="13">
        <v>300000</v>
      </c>
      <c r="D8" s="13"/>
      <c r="E8" s="13">
        <v>5546799000</v>
      </c>
      <c r="F8" s="13"/>
      <c r="G8" s="13">
        <v>5562689883</v>
      </c>
      <c r="H8" s="13"/>
      <c r="I8" s="13">
        <v>-15890883</v>
      </c>
      <c r="J8" s="13"/>
      <c r="K8" s="13">
        <v>300000</v>
      </c>
      <c r="L8" s="13"/>
      <c r="M8" s="13">
        <v>5546799000</v>
      </c>
      <c r="N8" s="13"/>
      <c r="O8" s="13">
        <v>5527730262</v>
      </c>
      <c r="P8" s="13"/>
      <c r="Q8" s="13">
        <v>19068738</v>
      </c>
      <c r="S8" s="3"/>
      <c r="T8" s="3"/>
    </row>
    <row r="9" spans="1:20">
      <c r="A9" s="1" t="s">
        <v>18</v>
      </c>
      <c r="C9" s="13">
        <v>2278729</v>
      </c>
      <c r="D9" s="13"/>
      <c r="E9" s="13">
        <v>12005403980</v>
      </c>
      <c r="F9" s="13"/>
      <c r="G9" s="13">
        <v>12040199975</v>
      </c>
      <c r="H9" s="13"/>
      <c r="I9" s="13">
        <v>-34795995</v>
      </c>
      <c r="J9" s="13"/>
      <c r="K9" s="13">
        <v>2278729</v>
      </c>
      <c r="L9" s="13"/>
      <c r="M9" s="13">
        <v>12005403980</v>
      </c>
      <c r="N9" s="13"/>
      <c r="O9" s="13">
        <v>11905912793</v>
      </c>
      <c r="P9" s="13"/>
      <c r="Q9" s="13">
        <v>99491187</v>
      </c>
      <c r="S9" s="3"/>
      <c r="T9" s="3"/>
    </row>
    <row r="10" spans="1:20">
      <c r="A10" s="1" t="s">
        <v>20</v>
      </c>
      <c r="C10" s="13">
        <v>2695400</v>
      </c>
      <c r="D10" s="13"/>
      <c r="E10" s="13">
        <v>11030934877</v>
      </c>
      <c r="F10" s="13"/>
      <c r="G10" s="13">
        <v>11030934877</v>
      </c>
      <c r="H10" s="13"/>
      <c r="I10" s="13">
        <v>0</v>
      </c>
      <c r="J10" s="13"/>
      <c r="K10" s="13">
        <v>2695400</v>
      </c>
      <c r="L10" s="13"/>
      <c r="M10" s="13">
        <v>11030934877</v>
      </c>
      <c r="N10" s="13"/>
      <c r="O10" s="13">
        <v>11089227802</v>
      </c>
      <c r="P10" s="13"/>
      <c r="Q10" s="13">
        <v>-58292925</v>
      </c>
      <c r="S10" s="3"/>
      <c r="T10" s="3"/>
    </row>
    <row r="11" spans="1:20">
      <c r="A11" s="1" t="s">
        <v>15</v>
      </c>
      <c r="C11" s="13">
        <v>91983</v>
      </c>
      <c r="D11" s="13"/>
      <c r="E11" s="13">
        <v>987505572</v>
      </c>
      <c r="F11" s="13"/>
      <c r="G11" s="13">
        <v>988418136</v>
      </c>
      <c r="H11" s="13"/>
      <c r="I11" s="13">
        <v>-912564</v>
      </c>
      <c r="J11" s="13"/>
      <c r="K11" s="13">
        <v>91983</v>
      </c>
      <c r="L11" s="13"/>
      <c r="M11" s="13">
        <v>987505572</v>
      </c>
      <c r="N11" s="13"/>
      <c r="O11" s="13">
        <v>858769707</v>
      </c>
      <c r="P11" s="13"/>
      <c r="Q11" s="13">
        <v>128735865</v>
      </c>
      <c r="S11" s="3"/>
      <c r="T11" s="3"/>
    </row>
    <row r="12" spans="1:20">
      <c r="A12" s="1" t="s">
        <v>19</v>
      </c>
      <c r="C12" s="13">
        <v>14097168</v>
      </c>
      <c r="D12" s="13"/>
      <c r="E12" s="13">
        <v>48626115780</v>
      </c>
      <c r="F12" s="13"/>
      <c r="G12" s="13">
        <v>48622564093</v>
      </c>
      <c r="H12" s="13"/>
      <c r="I12" s="13">
        <v>3551687</v>
      </c>
      <c r="J12" s="13"/>
      <c r="K12" s="13">
        <v>14097168</v>
      </c>
      <c r="L12" s="13"/>
      <c r="M12" s="13">
        <v>48626115780</v>
      </c>
      <c r="N12" s="13"/>
      <c r="O12" s="13">
        <v>48877095643</v>
      </c>
      <c r="P12" s="13"/>
      <c r="Q12" s="13">
        <v>-250979863</v>
      </c>
      <c r="S12" s="3"/>
      <c r="T12" s="3"/>
    </row>
    <row r="13" spans="1:20">
      <c r="A13" s="1" t="s">
        <v>16</v>
      </c>
      <c r="C13" s="13">
        <v>11000000</v>
      </c>
      <c r="D13" s="13"/>
      <c r="E13" s="13">
        <v>108776903400</v>
      </c>
      <c r="F13" s="13"/>
      <c r="G13" s="13">
        <v>106907095350</v>
      </c>
      <c r="H13" s="13"/>
      <c r="I13" s="13">
        <v>1869808050</v>
      </c>
      <c r="J13" s="13"/>
      <c r="K13" s="13">
        <v>11000000</v>
      </c>
      <c r="L13" s="13"/>
      <c r="M13" s="13">
        <v>108776903400</v>
      </c>
      <c r="N13" s="13"/>
      <c r="O13" s="13">
        <v>111550141007</v>
      </c>
      <c r="P13" s="13"/>
      <c r="Q13" s="13">
        <v>-2773237607</v>
      </c>
      <c r="S13" s="3"/>
      <c r="T13" s="3"/>
    </row>
    <row r="14" spans="1:20">
      <c r="A14" s="1" t="s">
        <v>36</v>
      </c>
      <c r="C14" s="13">
        <v>49900</v>
      </c>
      <c r="D14" s="13"/>
      <c r="E14" s="13">
        <v>31771658143</v>
      </c>
      <c r="F14" s="13"/>
      <c r="G14" s="13">
        <v>31678461605</v>
      </c>
      <c r="H14" s="13"/>
      <c r="I14" s="13">
        <v>93196538</v>
      </c>
      <c r="J14" s="13"/>
      <c r="K14" s="13">
        <v>49900</v>
      </c>
      <c r="L14" s="13"/>
      <c r="M14" s="13">
        <v>31771658143</v>
      </c>
      <c r="N14" s="13"/>
      <c r="O14" s="13">
        <v>30178815376</v>
      </c>
      <c r="P14" s="13"/>
      <c r="Q14" s="13">
        <v>1592842767</v>
      </c>
      <c r="S14" s="3"/>
      <c r="T14" s="3"/>
    </row>
    <row r="15" spans="1:20">
      <c r="A15" s="1" t="s">
        <v>116</v>
      </c>
      <c r="C15" s="13">
        <v>3900</v>
      </c>
      <c r="D15" s="13"/>
      <c r="E15" s="13">
        <v>3725376853</v>
      </c>
      <c r="F15" s="13"/>
      <c r="G15" s="13">
        <v>3772538802</v>
      </c>
      <c r="H15" s="13"/>
      <c r="I15" s="13">
        <v>-47161949</v>
      </c>
      <c r="J15" s="13"/>
      <c r="K15" s="13">
        <v>3900</v>
      </c>
      <c r="L15" s="13"/>
      <c r="M15" s="13">
        <v>3725376853</v>
      </c>
      <c r="N15" s="13"/>
      <c r="O15" s="13">
        <v>3667526940</v>
      </c>
      <c r="P15" s="13"/>
      <c r="Q15" s="13">
        <v>57849913</v>
      </c>
      <c r="S15" s="3"/>
      <c r="T15" s="3"/>
    </row>
    <row r="16" spans="1:20">
      <c r="A16" s="1" t="s">
        <v>111</v>
      </c>
      <c r="C16" s="13">
        <v>7770</v>
      </c>
      <c r="D16" s="13"/>
      <c r="E16" s="13">
        <v>7541842033</v>
      </c>
      <c r="F16" s="13"/>
      <c r="G16" s="13">
        <v>7637318024</v>
      </c>
      <c r="H16" s="13"/>
      <c r="I16" s="13">
        <v>-95475991</v>
      </c>
      <c r="J16" s="13"/>
      <c r="K16" s="13">
        <v>7770</v>
      </c>
      <c r="L16" s="13"/>
      <c r="M16" s="13">
        <v>7541842034</v>
      </c>
      <c r="N16" s="13"/>
      <c r="O16" s="13">
        <v>7605276000</v>
      </c>
      <c r="P16" s="13"/>
      <c r="Q16" s="13">
        <v>-63433966</v>
      </c>
      <c r="S16" s="3"/>
      <c r="T16" s="3"/>
    </row>
    <row r="17" spans="1:20">
      <c r="A17" s="1" t="s">
        <v>46</v>
      </c>
      <c r="C17" s="13">
        <v>443079</v>
      </c>
      <c r="D17" s="13"/>
      <c r="E17" s="13">
        <v>374354643101</v>
      </c>
      <c r="F17" s="13"/>
      <c r="G17" s="13">
        <v>369371341248</v>
      </c>
      <c r="H17" s="13"/>
      <c r="I17" s="13">
        <v>4983301853</v>
      </c>
      <c r="J17" s="13"/>
      <c r="K17" s="13">
        <v>443079</v>
      </c>
      <c r="L17" s="13"/>
      <c r="M17" s="13">
        <v>374354643101</v>
      </c>
      <c r="N17" s="13"/>
      <c r="O17" s="13">
        <v>334067292294</v>
      </c>
      <c r="P17" s="13"/>
      <c r="Q17" s="13">
        <v>40287350807</v>
      </c>
      <c r="S17" s="3"/>
      <c r="T17" s="3"/>
    </row>
    <row r="18" spans="1:20">
      <c r="A18" s="1" t="s">
        <v>49</v>
      </c>
      <c r="C18" s="13">
        <v>196578</v>
      </c>
      <c r="D18" s="13"/>
      <c r="E18" s="13">
        <v>161209553977</v>
      </c>
      <c r="F18" s="13"/>
      <c r="G18" s="13">
        <v>158331252738</v>
      </c>
      <c r="H18" s="13"/>
      <c r="I18" s="13">
        <v>2878301239</v>
      </c>
      <c r="J18" s="13"/>
      <c r="K18" s="13">
        <v>196578</v>
      </c>
      <c r="L18" s="13"/>
      <c r="M18" s="13">
        <v>161209553977</v>
      </c>
      <c r="N18" s="13"/>
      <c r="O18" s="13">
        <v>148299375132</v>
      </c>
      <c r="P18" s="13"/>
      <c r="Q18" s="13">
        <v>12910178845</v>
      </c>
      <c r="S18" s="3"/>
      <c r="T18" s="3"/>
    </row>
    <row r="19" spans="1:20">
      <c r="A19" s="1" t="s">
        <v>60</v>
      </c>
      <c r="C19" s="13">
        <v>64328</v>
      </c>
      <c r="D19" s="13"/>
      <c r="E19" s="13">
        <v>42927511050</v>
      </c>
      <c r="F19" s="13"/>
      <c r="G19" s="13">
        <v>42183785727</v>
      </c>
      <c r="H19" s="13"/>
      <c r="I19" s="13">
        <v>743725323</v>
      </c>
      <c r="J19" s="13"/>
      <c r="K19" s="13">
        <v>64328</v>
      </c>
      <c r="L19" s="13"/>
      <c r="M19" s="13">
        <v>42927511050</v>
      </c>
      <c r="N19" s="13"/>
      <c r="O19" s="13">
        <v>38944800728</v>
      </c>
      <c r="P19" s="13"/>
      <c r="Q19" s="13">
        <v>3982710322</v>
      </c>
      <c r="S19" s="3"/>
      <c r="T19" s="3"/>
    </row>
    <row r="20" spans="1:20">
      <c r="A20" s="1" t="s">
        <v>96</v>
      </c>
      <c r="C20" s="13">
        <v>188245</v>
      </c>
      <c r="D20" s="13"/>
      <c r="E20" s="13">
        <v>173441954988</v>
      </c>
      <c r="F20" s="13"/>
      <c r="G20" s="13">
        <v>180003185835</v>
      </c>
      <c r="H20" s="13"/>
      <c r="I20" s="13">
        <v>-6561230847</v>
      </c>
      <c r="J20" s="13"/>
      <c r="K20" s="13">
        <v>188245</v>
      </c>
      <c r="L20" s="13"/>
      <c r="M20" s="13">
        <v>173441954988</v>
      </c>
      <c r="N20" s="13"/>
      <c r="O20" s="13">
        <v>157502230630</v>
      </c>
      <c r="P20" s="13"/>
      <c r="Q20" s="13">
        <v>15939724358</v>
      </c>
      <c r="S20" s="3"/>
      <c r="T20" s="3"/>
    </row>
    <row r="21" spans="1:20">
      <c r="A21" s="1" t="s">
        <v>105</v>
      </c>
      <c r="C21" s="13">
        <v>120000</v>
      </c>
      <c r="D21" s="13"/>
      <c r="E21" s="13">
        <v>110383111006</v>
      </c>
      <c r="F21" s="13"/>
      <c r="G21" s="13">
        <v>108593695264</v>
      </c>
      <c r="H21" s="13"/>
      <c r="I21" s="13">
        <v>1789415742</v>
      </c>
      <c r="J21" s="13"/>
      <c r="K21" s="13">
        <v>120000</v>
      </c>
      <c r="L21" s="13"/>
      <c r="M21" s="13">
        <v>110383111006</v>
      </c>
      <c r="N21" s="13"/>
      <c r="O21" s="13">
        <v>99642056849</v>
      </c>
      <c r="P21" s="13"/>
      <c r="Q21" s="13">
        <v>10741054157</v>
      </c>
      <c r="S21" s="3"/>
      <c r="T21" s="3"/>
    </row>
    <row r="22" spans="1:20">
      <c r="A22" s="1" t="s">
        <v>103</v>
      </c>
      <c r="C22" s="13">
        <v>459897</v>
      </c>
      <c r="D22" s="13"/>
      <c r="E22" s="13">
        <v>387324743088</v>
      </c>
      <c r="F22" s="13"/>
      <c r="G22" s="13">
        <v>379885507445</v>
      </c>
      <c r="H22" s="13"/>
      <c r="I22" s="13">
        <v>7439235643</v>
      </c>
      <c r="J22" s="13"/>
      <c r="K22" s="13">
        <v>459897</v>
      </c>
      <c r="L22" s="13"/>
      <c r="M22" s="13">
        <v>387324743088</v>
      </c>
      <c r="N22" s="13"/>
      <c r="O22" s="13">
        <v>370118273429</v>
      </c>
      <c r="P22" s="13"/>
      <c r="Q22" s="13">
        <v>17206469659</v>
      </c>
      <c r="S22" s="3"/>
      <c r="T22" s="3"/>
    </row>
    <row r="23" spans="1:20">
      <c r="A23" s="1" t="s">
        <v>108</v>
      </c>
      <c r="C23" s="13">
        <v>190000</v>
      </c>
      <c r="D23" s="13"/>
      <c r="E23" s="13">
        <v>155442234447</v>
      </c>
      <c r="F23" s="13"/>
      <c r="G23" s="13">
        <v>152078063748</v>
      </c>
      <c r="H23" s="13"/>
      <c r="I23" s="13">
        <v>3364170699</v>
      </c>
      <c r="J23" s="13"/>
      <c r="K23" s="13">
        <v>190000</v>
      </c>
      <c r="L23" s="13"/>
      <c r="M23" s="13">
        <v>155442234447</v>
      </c>
      <c r="N23" s="13"/>
      <c r="O23" s="13">
        <v>150772602460</v>
      </c>
      <c r="P23" s="13"/>
      <c r="Q23" s="13">
        <v>4669631987</v>
      </c>
      <c r="S23" s="3"/>
      <c r="T23" s="3"/>
    </row>
    <row r="24" spans="1:20">
      <c r="A24" s="1" t="s">
        <v>99</v>
      </c>
      <c r="C24" s="13">
        <v>100000</v>
      </c>
      <c r="D24" s="13"/>
      <c r="E24" s="13">
        <v>85468797782</v>
      </c>
      <c r="F24" s="13"/>
      <c r="G24" s="13">
        <v>83592798858</v>
      </c>
      <c r="H24" s="13"/>
      <c r="I24" s="13">
        <v>1875998924</v>
      </c>
      <c r="J24" s="13"/>
      <c r="K24" s="13">
        <v>100000</v>
      </c>
      <c r="L24" s="13"/>
      <c r="M24" s="13">
        <v>85468797782</v>
      </c>
      <c r="N24" s="13"/>
      <c r="O24" s="13">
        <v>82884019972</v>
      </c>
      <c r="P24" s="13"/>
      <c r="Q24" s="13">
        <v>2584777810</v>
      </c>
      <c r="S24" s="3"/>
      <c r="T24" s="3"/>
    </row>
    <row r="25" spans="1:20">
      <c r="A25" s="1" t="s">
        <v>93</v>
      </c>
      <c r="C25" s="13">
        <v>561474</v>
      </c>
      <c r="D25" s="13"/>
      <c r="E25" s="13">
        <v>493914912936</v>
      </c>
      <c r="F25" s="13"/>
      <c r="G25" s="13">
        <v>488998954680</v>
      </c>
      <c r="H25" s="13"/>
      <c r="I25" s="13">
        <v>4915958256</v>
      </c>
      <c r="J25" s="13"/>
      <c r="K25" s="13">
        <v>561474</v>
      </c>
      <c r="L25" s="13"/>
      <c r="M25" s="13">
        <v>493914912936</v>
      </c>
      <c r="N25" s="13"/>
      <c r="O25" s="13">
        <v>466051173961</v>
      </c>
      <c r="P25" s="13"/>
      <c r="Q25" s="13">
        <v>27863738975</v>
      </c>
      <c r="S25" s="3"/>
      <c r="T25" s="3"/>
    </row>
    <row r="26" spans="1:20">
      <c r="A26" s="1" t="s">
        <v>119</v>
      </c>
      <c r="C26" s="13">
        <v>232254</v>
      </c>
      <c r="D26" s="13"/>
      <c r="E26" s="13">
        <v>221191127000</v>
      </c>
      <c r="F26" s="13"/>
      <c r="G26" s="13">
        <v>222555896373</v>
      </c>
      <c r="H26" s="13"/>
      <c r="I26" s="13">
        <v>-1364769373</v>
      </c>
      <c r="J26" s="13"/>
      <c r="K26" s="13">
        <v>232254</v>
      </c>
      <c r="L26" s="13"/>
      <c r="M26" s="13">
        <v>221191127000</v>
      </c>
      <c r="N26" s="13"/>
      <c r="O26" s="13">
        <v>219247456469</v>
      </c>
      <c r="P26" s="13"/>
      <c r="Q26" s="13">
        <v>1943670531</v>
      </c>
      <c r="S26" s="3"/>
      <c r="T26" s="3"/>
    </row>
    <row r="27" spans="1:20">
      <c r="A27" s="1" t="s">
        <v>114</v>
      </c>
      <c r="C27" s="13">
        <v>153380</v>
      </c>
      <c r="D27" s="13"/>
      <c r="E27" s="13">
        <v>146050028173</v>
      </c>
      <c r="F27" s="13"/>
      <c r="G27" s="13">
        <v>146881673649</v>
      </c>
      <c r="H27" s="13"/>
      <c r="I27" s="13">
        <v>-831645476</v>
      </c>
      <c r="J27" s="13"/>
      <c r="K27" s="13">
        <v>153380</v>
      </c>
      <c r="L27" s="13"/>
      <c r="M27" s="13">
        <v>146050028173</v>
      </c>
      <c r="N27" s="13"/>
      <c r="O27" s="13">
        <v>145302436199</v>
      </c>
      <c r="P27" s="13"/>
      <c r="Q27" s="13">
        <v>747591974</v>
      </c>
      <c r="S27" s="3"/>
      <c r="T27" s="3"/>
    </row>
    <row r="28" spans="1:20">
      <c r="A28" s="1" t="s">
        <v>102</v>
      </c>
      <c r="C28" s="13">
        <v>10000</v>
      </c>
      <c r="D28" s="13"/>
      <c r="E28" s="13">
        <v>8398477500</v>
      </c>
      <c r="F28" s="13"/>
      <c r="G28" s="13">
        <v>8378481125</v>
      </c>
      <c r="H28" s="13"/>
      <c r="I28" s="13">
        <v>19996375</v>
      </c>
      <c r="J28" s="13"/>
      <c r="K28" s="13">
        <v>10000</v>
      </c>
      <c r="L28" s="13"/>
      <c r="M28" s="13">
        <v>8398477500</v>
      </c>
      <c r="N28" s="13"/>
      <c r="O28" s="13">
        <v>8301504373</v>
      </c>
      <c r="P28" s="13"/>
      <c r="Q28" s="13">
        <v>96973127</v>
      </c>
      <c r="S28" s="3"/>
      <c r="T28" s="3"/>
    </row>
    <row r="29" spans="1:20">
      <c r="A29" s="1" t="s">
        <v>77</v>
      </c>
      <c r="C29" s="13">
        <v>24300</v>
      </c>
      <c r="D29" s="13"/>
      <c r="E29" s="13">
        <v>16196658823</v>
      </c>
      <c r="F29" s="13"/>
      <c r="G29" s="13">
        <v>16032652402</v>
      </c>
      <c r="H29" s="13"/>
      <c r="I29" s="13">
        <v>164006421</v>
      </c>
      <c r="J29" s="13"/>
      <c r="K29" s="13">
        <v>24300</v>
      </c>
      <c r="L29" s="13"/>
      <c r="M29" s="13">
        <v>16196658823</v>
      </c>
      <c r="N29" s="13"/>
      <c r="O29" s="13">
        <v>16004968028</v>
      </c>
      <c r="P29" s="13"/>
      <c r="Q29" s="13">
        <v>191690795</v>
      </c>
      <c r="S29" s="3"/>
      <c r="T29" s="3"/>
    </row>
    <row r="30" spans="1:20">
      <c r="A30" s="1" t="s">
        <v>74</v>
      </c>
      <c r="C30" s="13">
        <v>27</v>
      </c>
      <c r="D30" s="13"/>
      <c r="E30" s="13">
        <v>25656148</v>
      </c>
      <c r="F30" s="13"/>
      <c r="G30" s="13">
        <v>25081153</v>
      </c>
      <c r="H30" s="13"/>
      <c r="I30" s="13">
        <v>574995</v>
      </c>
      <c r="J30" s="13"/>
      <c r="K30" s="13">
        <v>27</v>
      </c>
      <c r="L30" s="13"/>
      <c r="M30" s="13">
        <v>25656148</v>
      </c>
      <c r="N30" s="13"/>
      <c r="O30" s="13">
        <v>21356596</v>
      </c>
      <c r="P30" s="13"/>
      <c r="Q30" s="13">
        <v>4299552</v>
      </c>
      <c r="S30" s="3"/>
      <c r="T30" s="3"/>
    </row>
    <row r="31" spans="1:20">
      <c r="A31" s="1" t="s">
        <v>40</v>
      </c>
      <c r="C31" s="13">
        <v>28600</v>
      </c>
      <c r="D31" s="13"/>
      <c r="E31" s="13">
        <v>17836016635</v>
      </c>
      <c r="F31" s="13"/>
      <c r="G31" s="13">
        <v>17503065236</v>
      </c>
      <c r="H31" s="13"/>
      <c r="I31" s="13">
        <v>332951399</v>
      </c>
      <c r="J31" s="13"/>
      <c r="K31" s="13">
        <v>28600</v>
      </c>
      <c r="L31" s="13"/>
      <c r="M31" s="13">
        <v>17836016635</v>
      </c>
      <c r="N31" s="13"/>
      <c r="O31" s="13">
        <v>16859515288</v>
      </c>
      <c r="P31" s="13"/>
      <c r="Q31" s="13">
        <v>976501347</v>
      </c>
      <c r="S31" s="3"/>
      <c r="T31" s="3"/>
    </row>
    <row r="32" spans="1:20">
      <c r="A32" s="1" t="s">
        <v>58</v>
      </c>
      <c r="C32" s="13">
        <v>28</v>
      </c>
      <c r="D32" s="13"/>
      <c r="E32" s="13">
        <v>23203593</v>
      </c>
      <c r="F32" s="13"/>
      <c r="G32" s="13">
        <v>22765752</v>
      </c>
      <c r="H32" s="13"/>
      <c r="I32" s="13">
        <v>437841</v>
      </c>
      <c r="J32" s="13"/>
      <c r="K32" s="13">
        <v>28</v>
      </c>
      <c r="L32" s="13"/>
      <c r="M32" s="13">
        <v>23203593</v>
      </c>
      <c r="N32" s="13"/>
      <c r="O32" s="13">
        <v>20580474</v>
      </c>
      <c r="P32" s="13"/>
      <c r="Q32" s="13">
        <v>2623119</v>
      </c>
      <c r="S32" s="3"/>
      <c r="T32" s="3"/>
    </row>
    <row r="33" spans="1:20">
      <c r="A33" s="1" t="s">
        <v>52</v>
      </c>
      <c r="C33" s="13">
        <v>63300</v>
      </c>
      <c r="D33" s="13"/>
      <c r="E33" s="13">
        <v>41404620052</v>
      </c>
      <c r="F33" s="13"/>
      <c r="G33" s="13">
        <v>41034827045</v>
      </c>
      <c r="H33" s="13"/>
      <c r="I33" s="13">
        <v>369793007</v>
      </c>
      <c r="J33" s="13"/>
      <c r="K33" s="13">
        <v>63300</v>
      </c>
      <c r="L33" s="13"/>
      <c r="M33" s="13">
        <v>41404620052</v>
      </c>
      <c r="N33" s="13"/>
      <c r="O33" s="13">
        <v>40960937749</v>
      </c>
      <c r="P33" s="13"/>
      <c r="Q33" s="13">
        <v>443682303</v>
      </c>
      <c r="S33" s="3"/>
      <c r="T33" s="3"/>
    </row>
    <row r="34" spans="1:20">
      <c r="A34" s="1" t="s">
        <v>55</v>
      </c>
      <c r="C34" s="13">
        <v>14</v>
      </c>
      <c r="D34" s="13"/>
      <c r="E34" s="13">
        <v>11869568</v>
      </c>
      <c r="F34" s="13"/>
      <c r="G34" s="13">
        <v>11687741</v>
      </c>
      <c r="H34" s="13"/>
      <c r="I34" s="13">
        <v>181827</v>
      </c>
      <c r="J34" s="13"/>
      <c r="K34" s="13">
        <v>14</v>
      </c>
      <c r="L34" s="13"/>
      <c r="M34" s="13">
        <v>11869568</v>
      </c>
      <c r="N34" s="13"/>
      <c r="O34" s="13">
        <v>10645232</v>
      </c>
      <c r="P34" s="13"/>
      <c r="Q34" s="13">
        <v>1224336</v>
      </c>
      <c r="S34" s="3"/>
      <c r="T34" s="3"/>
    </row>
    <row r="35" spans="1:20">
      <c r="A35" s="1" t="s">
        <v>82</v>
      </c>
      <c r="C35" s="13">
        <v>33100</v>
      </c>
      <c r="D35" s="13"/>
      <c r="E35" s="13">
        <v>21330738102</v>
      </c>
      <c r="F35" s="13"/>
      <c r="G35" s="13">
        <v>21035311291</v>
      </c>
      <c r="H35" s="13"/>
      <c r="I35" s="13">
        <v>295426811</v>
      </c>
      <c r="J35" s="13"/>
      <c r="K35" s="13">
        <v>33100</v>
      </c>
      <c r="L35" s="13"/>
      <c r="M35" s="13">
        <v>21330738102</v>
      </c>
      <c r="N35" s="13"/>
      <c r="O35" s="13">
        <v>21081485983</v>
      </c>
      <c r="P35" s="13"/>
      <c r="Q35" s="13">
        <v>249252119</v>
      </c>
      <c r="S35" s="3"/>
      <c r="T35" s="3"/>
    </row>
    <row r="36" spans="1:20">
      <c r="A36" s="1" t="s">
        <v>70</v>
      </c>
      <c r="C36" s="13">
        <v>42900</v>
      </c>
      <c r="D36" s="13"/>
      <c r="E36" s="13">
        <v>42466733509</v>
      </c>
      <c r="F36" s="13"/>
      <c r="G36" s="13">
        <v>74349548386</v>
      </c>
      <c r="H36" s="13"/>
      <c r="I36" s="13">
        <v>-31882814877</v>
      </c>
      <c r="J36" s="13"/>
      <c r="K36" s="13">
        <v>42900</v>
      </c>
      <c r="L36" s="13"/>
      <c r="M36" s="13">
        <v>42466733509</v>
      </c>
      <c r="N36" s="13"/>
      <c r="O36" s="13">
        <v>42143626998</v>
      </c>
      <c r="P36" s="13"/>
      <c r="Q36" s="13">
        <v>323106511</v>
      </c>
      <c r="S36" s="3"/>
      <c r="T36" s="3"/>
    </row>
    <row r="37" spans="1:20">
      <c r="A37" s="1" t="s">
        <v>120</v>
      </c>
      <c r="C37" s="13">
        <v>30000</v>
      </c>
      <c r="D37" s="13"/>
      <c r="E37" s="13">
        <v>25402994872</v>
      </c>
      <c r="F37" s="13"/>
      <c r="G37" s="13">
        <v>25204567500</v>
      </c>
      <c r="H37" s="13"/>
      <c r="I37" s="13">
        <v>198427372</v>
      </c>
      <c r="J37" s="13"/>
      <c r="K37" s="13">
        <v>30000</v>
      </c>
      <c r="L37" s="13"/>
      <c r="M37" s="13">
        <v>25402994872</v>
      </c>
      <c r="N37" s="13"/>
      <c r="O37" s="13">
        <v>25204567500</v>
      </c>
      <c r="P37" s="13"/>
      <c r="Q37" s="13">
        <v>198427372</v>
      </c>
      <c r="S37" s="3"/>
      <c r="T37" s="3"/>
    </row>
    <row r="38" spans="1:20">
      <c r="A38" s="1" t="s">
        <v>88</v>
      </c>
      <c r="C38" s="13">
        <v>8700</v>
      </c>
      <c r="D38" s="13"/>
      <c r="E38" s="13">
        <v>5583691772</v>
      </c>
      <c r="F38" s="13"/>
      <c r="G38" s="13">
        <v>5494414189</v>
      </c>
      <c r="H38" s="13"/>
      <c r="I38" s="13">
        <v>89277583</v>
      </c>
      <c r="J38" s="13"/>
      <c r="K38" s="13">
        <v>8700</v>
      </c>
      <c r="L38" s="13"/>
      <c r="M38" s="13">
        <v>5583691772</v>
      </c>
      <c r="N38" s="13"/>
      <c r="O38" s="13">
        <v>5456005710</v>
      </c>
      <c r="P38" s="13"/>
      <c r="Q38" s="13">
        <v>127686062</v>
      </c>
      <c r="S38" s="3"/>
      <c r="T38" s="3"/>
    </row>
    <row r="39" spans="1:20">
      <c r="A39" s="1" t="s">
        <v>43</v>
      </c>
      <c r="C39" s="13">
        <v>98571</v>
      </c>
      <c r="D39" s="13"/>
      <c r="E39" s="13">
        <v>83434097718</v>
      </c>
      <c r="F39" s="13"/>
      <c r="G39" s="13">
        <v>81562573703</v>
      </c>
      <c r="H39" s="13"/>
      <c r="I39" s="13">
        <v>1871524015</v>
      </c>
      <c r="J39" s="13"/>
      <c r="K39" s="13">
        <v>98571</v>
      </c>
      <c r="L39" s="13"/>
      <c r="M39" s="13">
        <v>83434097718</v>
      </c>
      <c r="N39" s="13"/>
      <c r="O39" s="13">
        <v>72362792410</v>
      </c>
      <c r="P39" s="13"/>
      <c r="Q39" s="13">
        <v>11071305308</v>
      </c>
      <c r="S39" s="3"/>
      <c r="T39" s="3"/>
    </row>
    <row r="40" spans="1:20">
      <c r="A40" s="1" t="s">
        <v>79</v>
      </c>
      <c r="C40" s="13">
        <v>409</v>
      </c>
      <c r="D40" s="13"/>
      <c r="E40" s="13">
        <v>381114820</v>
      </c>
      <c r="F40" s="13"/>
      <c r="G40" s="13">
        <v>372695036</v>
      </c>
      <c r="H40" s="13"/>
      <c r="I40" s="13">
        <v>8419784</v>
      </c>
      <c r="J40" s="13"/>
      <c r="K40" s="13">
        <v>409</v>
      </c>
      <c r="L40" s="13"/>
      <c r="M40" s="13">
        <v>381114820</v>
      </c>
      <c r="N40" s="13"/>
      <c r="O40" s="13">
        <v>333240765</v>
      </c>
      <c r="P40" s="13"/>
      <c r="Q40" s="13">
        <v>47874055</v>
      </c>
      <c r="S40" s="3"/>
      <c r="T40" s="3"/>
    </row>
    <row r="41" spans="1:20">
      <c r="A41" s="1" t="s">
        <v>85</v>
      </c>
      <c r="C41" s="13">
        <v>46702</v>
      </c>
      <c r="D41" s="13"/>
      <c r="E41" s="13">
        <v>40345549143</v>
      </c>
      <c r="F41" s="13"/>
      <c r="G41" s="13">
        <v>40453438823</v>
      </c>
      <c r="H41" s="13"/>
      <c r="I41" s="13">
        <v>-107889680</v>
      </c>
      <c r="J41" s="13"/>
      <c r="K41" s="13">
        <v>46702</v>
      </c>
      <c r="L41" s="13"/>
      <c r="M41" s="13">
        <v>40345549143</v>
      </c>
      <c r="N41" s="13"/>
      <c r="O41" s="13">
        <v>35018971346</v>
      </c>
      <c r="P41" s="13"/>
      <c r="Q41" s="13">
        <v>5326577797</v>
      </c>
      <c r="S41" s="3"/>
      <c r="T41" s="3"/>
    </row>
    <row r="42" spans="1:20">
      <c r="A42" s="1" t="s">
        <v>91</v>
      </c>
      <c r="C42" s="13">
        <v>19</v>
      </c>
      <c r="D42" s="13"/>
      <c r="E42" s="13">
        <v>16719059</v>
      </c>
      <c r="F42" s="13"/>
      <c r="G42" s="13">
        <v>16372371</v>
      </c>
      <c r="H42" s="13"/>
      <c r="I42" s="13">
        <v>346688</v>
      </c>
      <c r="J42" s="13"/>
      <c r="K42" s="13">
        <v>19</v>
      </c>
      <c r="L42" s="13"/>
      <c r="M42" s="13">
        <v>16719059</v>
      </c>
      <c r="N42" s="13"/>
      <c r="O42" s="13">
        <v>14536425</v>
      </c>
      <c r="P42" s="13"/>
      <c r="Q42" s="13">
        <v>2182634</v>
      </c>
      <c r="S42" s="3"/>
      <c r="T42" s="3"/>
    </row>
    <row r="43" spans="1:20">
      <c r="A43" s="1" t="s">
        <v>73</v>
      </c>
      <c r="C43" s="13">
        <v>129500</v>
      </c>
      <c r="D43" s="13"/>
      <c r="E43" s="13">
        <v>87877014403</v>
      </c>
      <c r="F43" s="13"/>
      <c r="G43" s="13">
        <v>87282539788</v>
      </c>
      <c r="H43" s="13"/>
      <c r="I43" s="13">
        <v>594474615</v>
      </c>
      <c r="J43" s="13"/>
      <c r="K43" s="13">
        <v>129500</v>
      </c>
      <c r="L43" s="13"/>
      <c r="M43" s="13">
        <v>87877014403</v>
      </c>
      <c r="N43" s="13"/>
      <c r="O43" s="13">
        <v>87240588272</v>
      </c>
      <c r="P43" s="13"/>
      <c r="Q43" s="13">
        <v>636426131</v>
      </c>
      <c r="S43" s="3"/>
      <c r="T43" s="3"/>
    </row>
    <row r="44" spans="1:20" ht="22.5" thickBot="1">
      <c r="E44" s="4">
        <f>SUM(E8:E43)</f>
        <v>2972456312903</v>
      </c>
      <c r="G44" s="4">
        <f>SUM(G8:G43)</f>
        <v>2979496397851</v>
      </c>
      <c r="I44" s="4">
        <f>SUM(I8:I43)</f>
        <v>-7040084948</v>
      </c>
      <c r="M44" s="4">
        <f>SUM(M8:M43)</f>
        <v>2972456312904</v>
      </c>
      <c r="O44" s="4">
        <f>SUM(O8:O43)</f>
        <v>2815127536802</v>
      </c>
      <c r="Q44" s="4">
        <f>SUM(Q8:Q43)</f>
        <v>157328776102</v>
      </c>
    </row>
    <row r="45" spans="1:20" ht="22.5" thickTop="1">
      <c r="Q45" s="3"/>
    </row>
    <row r="46" spans="1:20">
      <c r="I46" s="3"/>
    </row>
    <row r="48" spans="1:20">
      <c r="Q48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2"/>
  <sheetViews>
    <sheetView rightToLeft="1" topLeftCell="A67" workbookViewId="0">
      <selection activeCell="Q40" sqref="Q40:Q88"/>
    </sheetView>
  </sheetViews>
  <sheetFormatPr defaultRowHeight="21.75"/>
  <cols>
    <col min="1" max="1" width="31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0" t="s">
        <v>166</v>
      </c>
      <c r="D6" s="10" t="s">
        <v>166</v>
      </c>
      <c r="E6" s="10" t="s">
        <v>166</v>
      </c>
      <c r="F6" s="10" t="s">
        <v>166</v>
      </c>
      <c r="G6" s="10" t="s">
        <v>166</v>
      </c>
      <c r="H6" s="10" t="s">
        <v>166</v>
      </c>
      <c r="I6" s="10" t="s">
        <v>166</v>
      </c>
      <c r="K6" s="10" t="s">
        <v>167</v>
      </c>
      <c r="L6" s="10" t="s">
        <v>167</v>
      </c>
      <c r="M6" s="10" t="s">
        <v>167</v>
      </c>
      <c r="N6" s="10" t="s">
        <v>167</v>
      </c>
      <c r="O6" s="10" t="s">
        <v>167</v>
      </c>
      <c r="P6" s="10" t="s">
        <v>167</v>
      </c>
      <c r="Q6" s="10" t="s">
        <v>167</v>
      </c>
    </row>
    <row r="7" spans="1:17" ht="22.5">
      <c r="A7" s="10" t="s">
        <v>3</v>
      </c>
      <c r="C7" s="12" t="s">
        <v>7</v>
      </c>
      <c r="E7" s="12" t="s">
        <v>221</v>
      </c>
      <c r="G7" s="12" t="s">
        <v>222</v>
      </c>
      <c r="I7" s="12" t="s">
        <v>224</v>
      </c>
      <c r="K7" s="12" t="s">
        <v>7</v>
      </c>
      <c r="M7" s="12" t="s">
        <v>221</v>
      </c>
      <c r="O7" s="12" t="s">
        <v>222</v>
      </c>
      <c r="Q7" s="12" t="s">
        <v>224</v>
      </c>
    </row>
    <row r="8" spans="1:17">
      <c r="A8" s="1" t="s">
        <v>21</v>
      </c>
      <c r="C8" s="3">
        <v>9127600</v>
      </c>
      <c r="E8" s="3">
        <v>19715616000</v>
      </c>
      <c r="G8" s="3">
        <v>19715616000</v>
      </c>
      <c r="I8" s="3">
        <v>0</v>
      </c>
      <c r="K8" s="3">
        <v>9127600</v>
      </c>
      <c r="M8" s="3">
        <v>19715616000</v>
      </c>
      <c r="O8" s="3">
        <v>19715616000</v>
      </c>
      <c r="Q8" s="3">
        <v>0</v>
      </c>
    </row>
    <row r="9" spans="1:17">
      <c r="A9" s="1" t="s">
        <v>225</v>
      </c>
      <c r="C9" s="3">
        <v>0</v>
      </c>
      <c r="E9" s="3">
        <v>0</v>
      </c>
      <c r="G9" s="3">
        <v>0</v>
      </c>
      <c r="I9" s="3">
        <v>0</v>
      </c>
      <c r="K9" s="3">
        <v>20567480</v>
      </c>
      <c r="M9" s="3">
        <v>63993173939</v>
      </c>
      <c r="O9" s="3">
        <v>64046006505</v>
      </c>
      <c r="Q9" s="3">
        <v>-52832566</v>
      </c>
    </row>
    <row r="10" spans="1:17">
      <c r="A10" s="1" t="s">
        <v>226</v>
      </c>
      <c r="C10" s="3">
        <v>0</v>
      </c>
      <c r="E10" s="3">
        <v>0</v>
      </c>
      <c r="G10" s="3">
        <v>0</v>
      </c>
      <c r="I10" s="3">
        <v>0</v>
      </c>
      <c r="K10" s="3">
        <v>1000000</v>
      </c>
      <c r="M10" s="3">
        <v>3251537567</v>
      </c>
      <c r="O10" s="3">
        <v>3103443904</v>
      </c>
      <c r="Q10" s="3">
        <v>148093663</v>
      </c>
    </row>
    <row r="11" spans="1:17">
      <c r="A11" s="1" t="s">
        <v>18</v>
      </c>
      <c r="C11" s="3">
        <v>0</v>
      </c>
      <c r="E11" s="3">
        <v>0</v>
      </c>
      <c r="G11" s="3">
        <v>0</v>
      </c>
      <c r="I11" s="3">
        <v>0</v>
      </c>
      <c r="K11" s="3">
        <v>7101266</v>
      </c>
      <c r="M11" s="3">
        <v>44507240502</v>
      </c>
      <c r="O11" s="3">
        <v>42179051007</v>
      </c>
      <c r="Q11" s="3">
        <v>2328189495</v>
      </c>
    </row>
    <row r="12" spans="1:17">
      <c r="A12" s="1" t="s">
        <v>227</v>
      </c>
      <c r="C12" s="3">
        <v>0</v>
      </c>
      <c r="E12" s="3">
        <v>0</v>
      </c>
      <c r="G12" s="3">
        <v>0</v>
      </c>
      <c r="I12" s="3">
        <v>0</v>
      </c>
      <c r="K12" s="3">
        <v>16202961</v>
      </c>
      <c r="M12" s="3">
        <v>123062963503</v>
      </c>
      <c r="O12" s="3">
        <v>96583393568</v>
      </c>
      <c r="Q12" s="3">
        <v>26479569935</v>
      </c>
    </row>
    <row r="13" spans="1:17">
      <c r="A13" s="1" t="s">
        <v>228</v>
      </c>
      <c r="C13" s="3">
        <v>0</v>
      </c>
      <c r="E13" s="3">
        <v>0</v>
      </c>
      <c r="G13" s="3">
        <v>0</v>
      </c>
      <c r="I13" s="3">
        <v>0</v>
      </c>
      <c r="K13" s="3">
        <v>185000</v>
      </c>
      <c r="M13" s="3">
        <v>43611479799</v>
      </c>
      <c r="O13" s="3">
        <v>43868688951</v>
      </c>
      <c r="Q13" s="3">
        <v>-257209152</v>
      </c>
    </row>
    <row r="14" spans="1:17">
      <c r="A14" s="1" t="s">
        <v>229</v>
      </c>
      <c r="C14" s="3">
        <v>0</v>
      </c>
      <c r="E14" s="3">
        <v>0</v>
      </c>
      <c r="G14" s="3">
        <v>0</v>
      </c>
      <c r="I14" s="3">
        <v>0</v>
      </c>
      <c r="K14" s="3">
        <v>3500000</v>
      </c>
      <c r="M14" s="3">
        <v>15367416579</v>
      </c>
      <c r="O14" s="3">
        <v>15116377531</v>
      </c>
      <c r="Q14" s="3">
        <v>251039048</v>
      </c>
    </row>
    <row r="15" spans="1:17">
      <c r="A15" s="1" t="s">
        <v>230</v>
      </c>
      <c r="C15" s="3">
        <v>0</v>
      </c>
      <c r="E15" s="3">
        <v>0</v>
      </c>
      <c r="G15" s="3">
        <v>0</v>
      </c>
      <c r="I15" s="3">
        <v>0</v>
      </c>
      <c r="K15" s="3">
        <v>1000000</v>
      </c>
      <c r="M15" s="3">
        <v>86387650775</v>
      </c>
      <c r="O15" s="3">
        <v>82586097017</v>
      </c>
      <c r="Q15" s="3">
        <v>3801553758</v>
      </c>
    </row>
    <row r="16" spans="1:17">
      <c r="A16" s="1" t="s">
        <v>231</v>
      </c>
      <c r="C16" s="3">
        <v>0</v>
      </c>
      <c r="E16" s="3">
        <v>0</v>
      </c>
      <c r="G16" s="3">
        <v>0</v>
      </c>
      <c r="I16" s="3">
        <v>0</v>
      </c>
      <c r="K16" s="3">
        <v>15294927</v>
      </c>
      <c r="M16" s="3">
        <v>154300317816</v>
      </c>
      <c r="O16" s="3">
        <v>154628767034</v>
      </c>
      <c r="Q16" s="3">
        <v>-328449218</v>
      </c>
    </row>
    <row r="17" spans="1:17">
      <c r="A17" s="1" t="s">
        <v>208</v>
      </c>
      <c r="C17" s="3">
        <v>0</v>
      </c>
      <c r="E17" s="3">
        <v>0</v>
      </c>
      <c r="G17" s="3">
        <v>0</v>
      </c>
      <c r="I17" s="3">
        <v>0</v>
      </c>
      <c r="K17" s="3">
        <v>13481229</v>
      </c>
      <c r="M17" s="3">
        <v>76950363440</v>
      </c>
      <c r="O17" s="3">
        <v>85413719421</v>
      </c>
      <c r="Q17" s="3">
        <v>-8463355981</v>
      </c>
    </row>
    <row r="18" spans="1:17">
      <c r="A18" s="1" t="s">
        <v>213</v>
      </c>
      <c r="C18" s="3">
        <v>0</v>
      </c>
      <c r="E18" s="3">
        <v>0</v>
      </c>
      <c r="G18" s="3">
        <v>0</v>
      </c>
      <c r="I18" s="3">
        <v>0</v>
      </c>
      <c r="K18" s="3">
        <v>1490000</v>
      </c>
      <c r="M18" s="3">
        <v>57307675143</v>
      </c>
      <c r="O18" s="3">
        <v>62309260158</v>
      </c>
      <c r="Q18" s="3">
        <v>-5001585015</v>
      </c>
    </row>
    <row r="19" spans="1:17">
      <c r="A19" s="1" t="s">
        <v>232</v>
      </c>
      <c r="C19" s="3">
        <v>0</v>
      </c>
      <c r="E19" s="3">
        <v>0</v>
      </c>
      <c r="G19" s="3">
        <v>0</v>
      </c>
      <c r="I19" s="3">
        <v>0</v>
      </c>
      <c r="K19" s="3">
        <v>484258</v>
      </c>
      <c r="M19" s="3">
        <v>97265640590</v>
      </c>
      <c r="O19" s="3">
        <v>97389155444</v>
      </c>
      <c r="Q19" s="3">
        <v>-123514854</v>
      </c>
    </row>
    <row r="20" spans="1:17">
      <c r="A20" s="1" t="s">
        <v>233</v>
      </c>
      <c r="C20" s="3">
        <v>0</v>
      </c>
      <c r="E20" s="3">
        <v>0</v>
      </c>
      <c r="G20" s="3">
        <v>0</v>
      </c>
      <c r="I20" s="3">
        <v>0</v>
      </c>
      <c r="K20" s="3">
        <v>1117024</v>
      </c>
      <c r="M20" s="3">
        <v>3538732032</v>
      </c>
      <c r="O20" s="3">
        <v>2594781508</v>
      </c>
      <c r="Q20" s="3">
        <v>943950524</v>
      </c>
    </row>
    <row r="21" spans="1:17">
      <c r="A21" s="1" t="s">
        <v>234</v>
      </c>
      <c r="C21" s="3">
        <v>0</v>
      </c>
      <c r="E21" s="3">
        <v>0</v>
      </c>
      <c r="G21" s="3">
        <v>0</v>
      </c>
      <c r="I21" s="3">
        <v>0</v>
      </c>
      <c r="K21" s="3">
        <v>450000</v>
      </c>
      <c r="M21" s="3">
        <v>31513579129</v>
      </c>
      <c r="O21" s="3">
        <v>31535816314</v>
      </c>
      <c r="Q21" s="3">
        <v>-22237185</v>
      </c>
    </row>
    <row r="22" spans="1:17">
      <c r="A22" s="1" t="s">
        <v>235</v>
      </c>
      <c r="C22" s="3">
        <v>0</v>
      </c>
      <c r="E22" s="3">
        <v>0</v>
      </c>
      <c r="G22" s="3">
        <v>0</v>
      </c>
      <c r="I22" s="3">
        <v>0</v>
      </c>
      <c r="K22" s="3">
        <v>1000000</v>
      </c>
      <c r="M22" s="3">
        <v>13917246821</v>
      </c>
      <c r="O22" s="3">
        <v>13829561398</v>
      </c>
      <c r="Q22" s="3">
        <v>87685423</v>
      </c>
    </row>
    <row r="23" spans="1:17">
      <c r="A23" s="1" t="s">
        <v>236</v>
      </c>
      <c r="C23" s="3">
        <v>0</v>
      </c>
      <c r="E23" s="3">
        <v>0</v>
      </c>
      <c r="G23" s="3">
        <v>0</v>
      </c>
      <c r="I23" s="3">
        <v>0</v>
      </c>
      <c r="K23" s="3">
        <v>3721447</v>
      </c>
      <c r="M23" s="3">
        <v>34015174847</v>
      </c>
      <c r="O23" s="3">
        <v>34062254808</v>
      </c>
      <c r="Q23" s="3">
        <v>-47079961</v>
      </c>
    </row>
    <row r="24" spans="1:17">
      <c r="A24" s="1" t="s">
        <v>16</v>
      </c>
      <c r="C24" s="3">
        <v>0</v>
      </c>
      <c r="E24" s="3">
        <v>0</v>
      </c>
      <c r="G24" s="3">
        <v>0</v>
      </c>
      <c r="I24" s="3">
        <v>0</v>
      </c>
      <c r="K24" s="3">
        <v>12000000</v>
      </c>
      <c r="M24" s="3">
        <v>105182683819</v>
      </c>
      <c r="O24" s="3">
        <v>113050670365</v>
      </c>
      <c r="Q24" s="3">
        <v>-7867986546</v>
      </c>
    </row>
    <row r="25" spans="1:17">
      <c r="A25" s="1" t="s">
        <v>15</v>
      </c>
      <c r="C25" s="3">
        <v>0</v>
      </c>
      <c r="E25" s="3">
        <v>0</v>
      </c>
      <c r="G25" s="3">
        <v>0</v>
      </c>
      <c r="I25" s="3">
        <v>0</v>
      </c>
      <c r="K25" s="3">
        <v>1</v>
      </c>
      <c r="M25" s="3">
        <v>1</v>
      </c>
      <c r="O25" s="3">
        <v>7970</v>
      </c>
      <c r="Q25" s="3">
        <v>-7969</v>
      </c>
    </row>
    <row r="26" spans="1:17">
      <c r="A26" s="1" t="s">
        <v>204</v>
      </c>
      <c r="C26" s="3">
        <v>0</v>
      </c>
      <c r="E26" s="3">
        <v>0</v>
      </c>
      <c r="G26" s="3">
        <v>0</v>
      </c>
      <c r="I26" s="3">
        <v>0</v>
      </c>
      <c r="K26" s="3">
        <v>54818266</v>
      </c>
      <c r="M26" s="3">
        <v>133827133708</v>
      </c>
      <c r="O26" s="3">
        <v>129548958536</v>
      </c>
      <c r="Q26" s="3">
        <v>4278175172</v>
      </c>
    </row>
    <row r="27" spans="1:17">
      <c r="A27" s="1" t="s">
        <v>206</v>
      </c>
      <c r="C27" s="3">
        <v>0</v>
      </c>
      <c r="E27" s="3">
        <v>0</v>
      </c>
      <c r="G27" s="3">
        <v>0</v>
      </c>
      <c r="I27" s="3">
        <v>0</v>
      </c>
      <c r="K27" s="3">
        <v>6050000</v>
      </c>
      <c r="M27" s="3">
        <v>102025345045</v>
      </c>
      <c r="O27" s="3">
        <v>108459177959</v>
      </c>
      <c r="Q27" s="3">
        <v>-6433832914</v>
      </c>
    </row>
    <row r="28" spans="1:17">
      <c r="A28" s="1" t="s">
        <v>237</v>
      </c>
      <c r="C28" s="3">
        <v>0</v>
      </c>
      <c r="E28" s="3">
        <v>0</v>
      </c>
      <c r="G28" s="3">
        <v>0</v>
      </c>
      <c r="I28" s="3">
        <v>0</v>
      </c>
      <c r="K28" s="3">
        <v>400000</v>
      </c>
      <c r="M28" s="3">
        <v>8712231701</v>
      </c>
      <c r="O28" s="3">
        <v>8427319626</v>
      </c>
      <c r="Q28" s="3">
        <v>284912075</v>
      </c>
    </row>
    <row r="29" spans="1:17">
      <c r="A29" s="1" t="s">
        <v>238</v>
      </c>
      <c r="C29" s="3">
        <v>0</v>
      </c>
      <c r="E29" s="3">
        <v>0</v>
      </c>
      <c r="G29" s="3">
        <v>0</v>
      </c>
      <c r="I29" s="3">
        <v>0</v>
      </c>
      <c r="K29" s="3">
        <v>345836</v>
      </c>
      <c r="M29" s="3">
        <v>13469261707</v>
      </c>
      <c r="O29" s="3">
        <v>13208762364</v>
      </c>
      <c r="Q29" s="3">
        <v>260499343</v>
      </c>
    </row>
    <row r="30" spans="1:17">
      <c r="A30" s="1" t="s">
        <v>210</v>
      </c>
      <c r="C30" s="3">
        <v>0</v>
      </c>
      <c r="E30" s="3">
        <v>0</v>
      </c>
      <c r="G30" s="3">
        <v>0</v>
      </c>
      <c r="I30" s="3">
        <v>0</v>
      </c>
      <c r="K30" s="3">
        <v>14781667</v>
      </c>
      <c r="M30" s="3">
        <v>35339830678</v>
      </c>
      <c r="O30" s="3">
        <v>39165294627</v>
      </c>
      <c r="Q30" s="3">
        <v>-3825463949</v>
      </c>
    </row>
    <row r="31" spans="1:17">
      <c r="A31" s="1" t="s">
        <v>239</v>
      </c>
      <c r="C31" s="3">
        <v>0</v>
      </c>
      <c r="E31" s="3">
        <v>0</v>
      </c>
      <c r="G31" s="3">
        <v>0</v>
      </c>
      <c r="I31" s="3">
        <v>0</v>
      </c>
      <c r="K31" s="3">
        <v>200000</v>
      </c>
      <c r="M31" s="3">
        <v>2462282870</v>
      </c>
      <c r="O31" s="3">
        <v>2462282870</v>
      </c>
      <c r="Q31" s="3">
        <v>0</v>
      </c>
    </row>
    <row r="32" spans="1:17">
      <c r="A32" s="1" t="s">
        <v>240</v>
      </c>
      <c r="C32" s="3">
        <v>0</v>
      </c>
      <c r="E32" s="3">
        <v>0</v>
      </c>
      <c r="G32" s="3">
        <v>0</v>
      </c>
      <c r="I32" s="3">
        <v>0</v>
      </c>
      <c r="K32" s="3">
        <v>15135832</v>
      </c>
      <c r="M32" s="3">
        <v>49830581112</v>
      </c>
      <c r="O32" s="3">
        <v>49224029515</v>
      </c>
      <c r="Q32" s="3">
        <v>606551597</v>
      </c>
    </row>
    <row r="33" spans="1:17">
      <c r="A33" s="1" t="s">
        <v>216</v>
      </c>
      <c r="C33" s="3">
        <v>0</v>
      </c>
      <c r="E33" s="3">
        <v>0</v>
      </c>
      <c r="G33" s="3">
        <v>0</v>
      </c>
      <c r="I33" s="3">
        <v>0</v>
      </c>
      <c r="K33" s="3">
        <v>7788881</v>
      </c>
      <c r="M33" s="3">
        <v>88478226257</v>
      </c>
      <c r="O33" s="3">
        <v>89740988251</v>
      </c>
      <c r="Q33" s="3">
        <v>-1262761994</v>
      </c>
    </row>
    <row r="34" spans="1:17">
      <c r="A34" s="1" t="s">
        <v>218</v>
      </c>
      <c r="C34" s="3">
        <v>0</v>
      </c>
      <c r="E34" s="3">
        <v>0</v>
      </c>
      <c r="G34" s="3">
        <v>0</v>
      </c>
      <c r="I34" s="3">
        <v>0</v>
      </c>
      <c r="K34" s="3">
        <v>141000000</v>
      </c>
      <c r="M34" s="3">
        <v>138213297908</v>
      </c>
      <c r="O34" s="3">
        <v>154413217497</v>
      </c>
      <c r="Q34" s="3">
        <v>-16199919589</v>
      </c>
    </row>
    <row r="35" spans="1:17">
      <c r="A35" s="1" t="s">
        <v>241</v>
      </c>
      <c r="C35" s="3">
        <v>0</v>
      </c>
      <c r="E35" s="3">
        <v>0</v>
      </c>
      <c r="G35" s="3">
        <v>0</v>
      </c>
      <c r="I35" s="3">
        <v>0</v>
      </c>
      <c r="K35" s="3">
        <v>6000000</v>
      </c>
      <c r="M35" s="3">
        <v>67601488456</v>
      </c>
      <c r="O35" s="3">
        <v>66286967704</v>
      </c>
      <c r="Q35" s="3">
        <v>1314520752</v>
      </c>
    </row>
    <row r="36" spans="1:17">
      <c r="A36" s="1" t="s">
        <v>242</v>
      </c>
      <c r="C36" s="3">
        <v>0</v>
      </c>
      <c r="E36" s="3">
        <v>0</v>
      </c>
      <c r="G36" s="3">
        <v>0</v>
      </c>
      <c r="I36" s="3">
        <v>0</v>
      </c>
      <c r="K36" s="3">
        <v>2500000</v>
      </c>
      <c r="M36" s="3">
        <v>19309421344</v>
      </c>
      <c r="O36" s="3">
        <v>19076312279</v>
      </c>
      <c r="Q36" s="3">
        <v>233109065</v>
      </c>
    </row>
    <row r="37" spans="1:17">
      <c r="A37" s="1" t="s">
        <v>243</v>
      </c>
      <c r="C37" s="3">
        <v>0</v>
      </c>
      <c r="E37" s="3">
        <v>0</v>
      </c>
      <c r="G37" s="3">
        <v>0</v>
      </c>
      <c r="I37" s="3">
        <v>0</v>
      </c>
      <c r="K37" s="3">
        <v>5000000</v>
      </c>
      <c r="M37" s="3">
        <v>11285031818</v>
      </c>
      <c r="O37" s="3">
        <v>11154474626</v>
      </c>
      <c r="Q37" s="3">
        <v>130557192</v>
      </c>
    </row>
    <row r="38" spans="1:17">
      <c r="A38" s="1" t="s">
        <v>215</v>
      </c>
      <c r="C38" s="3">
        <v>0</v>
      </c>
      <c r="E38" s="3">
        <v>0</v>
      </c>
      <c r="G38" s="3">
        <v>0</v>
      </c>
      <c r="I38" s="3">
        <v>0</v>
      </c>
      <c r="K38" s="3">
        <v>2516003</v>
      </c>
      <c r="M38" s="3">
        <v>45640272335</v>
      </c>
      <c r="O38" s="3">
        <v>53597295243</v>
      </c>
      <c r="Q38" s="3">
        <v>-7957022908</v>
      </c>
    </row>
    <row r="39" spans="1:17">
      <c r="A39" s="1" t="s">
        <v>244</v>
      </c>
      <c r="C39" s="3">
        <v>0</v>
      </c>
      <c r="E39" s="3">
        <v>0</v>
      </c>
      <c r="G39" s="3">
        <v>0</v>
      </c>
      <c r="I39" s="3">
        <v>0</v>
      </c>
      <c r="K39" s="3">
        <v>300000</v>
      </c>
      <c r="M39" s="3">
        <v>3357634835</v>
      </c>
      <c r="O39" s="3">
        <v>3380351735</v>
      </c>
      <c r="Q39" s="3">
        <v>-22716900</v>
      </c>
    </row>
    <row r="40" spans="1:17">
      <c r="A40" s="1" t="s">
        <v>64</v>
      </c>
      <c r="C40" s="3">
        <v>233923</v>
      </c>
      <c r="E40" s="3">
        <v>233923000000</v>
      </c>
      <c r="G40" s="3">
        <v>209555360248</v>
      </c>
      <c r="I40" s="3">
        <v>24367639752</v>
      </c>
      <c r="K40" s="3">
        <v>576063</v>
      </c>
      <c r="M40" s="3">
        <v>554597986610</v>
      </c>
      <c r="O40" s="3">
        <v>500280287955</v>
      </c>
      <c r="Q40" s="3">
        <v>54317698655</v>
      </c>
    </row>
    <row r="41" spans="1:17">
      <c r="A41" s="1" t="s">
        <v>119</v>
      </c>
      <c r="C41" s="3">
        <v>5000</v>
      </c>
      <c r="E41" s="3">
        <v>4798480120</v>
      </c>
      <c r="G41" s="3">
        <v>4719993121</v>
      </c>
      <c r="I41" s="3">
        <v>78486999</v>
      </c>
      <c r="K41" s="3">
        <v>95000</v>
      </c>
      <c r="M41" s="3">
        <v>90997453725</v>
      </c>
      <c r="O41" s="3">
        <v>89679869301</v>
      </c>
      <c r="Q41" s="3">
        <v>1317584424</v>
      </c>
    </row>
    <row r="42" spans="1:17">
      <c r="A42" s="1" t="s">
        <v>70</v>
      </c>
      <c r="C42" s="3">
        <v>293556</v>
      </c>
      <c r="E42" s="3">
        <v>287377216186</v>
      </c>
      <c r="G42" s="3">
        <v>252074919604</v>
      </c>
      <c r="I42" s="3">
        <v>35302296582</v>
      </c>
      <c r="K42" s="3">
        <v>997614</v>
      </c>
      <c r="M42" s="3">
        <v>913935361649</v>
      </c>
      <c r="O42" s="3">
        <v>823607309934</v>
      </c>
      <c r="Q42" s="3">
        <v>90328051715</v>
      </c>
    </row>
    <row r="43" spans="1:17">
      <c r="A43" s="1" t="s">
        <v>114</v>
      </c>
      <c r="C43" s="3">
        <v>5000</v>
      </c>
      <c r="E43" s="3">
        <v>4809278162</v>
      </c>
      <c r="G43" s="3">
        <v>4736681321</v>
      </c>
      <c r="I43" s="3">
        <v>72596841</v>
      </c>
      <c r="K43" s="3">
        <v>46620</v>
      </c>
      <c r="M43" s="3">
        <v>44802593862</v>
      </c>
      <c r="O43" s="3">
        <v>44164816636</v>
      </c>
      <c r="Q43" s="3">
        <v>637777226</v>
      </c>
    </row>
    <row r="44" spans="1:17">
      <c r="A44" s="1" t="s">
        <v>62</v>
      </c>
      <c r="C44" s="3">
        <v>17700</v>
      </c>
      <c r="E44" s="3">
        <v>12584011737</v>
      </c>
      <c r="G44" s="3">
        <v>12307214255</v>
      </c>
      <c r="I44" s="3">
        <v>276797482</v>
      </c>
      <c r="K44" s="3">
        <v>17700</v>
      </c>
      <c r="M44" s="3">
        <v>12584011737</v>
      </c>
      <c r="O44" s="3">
        <v>12307214255</v>
      </c>
      <c r="Q44" s="3">
        <v>276797482</v>
      </c>
    </row>
    <row r="45" spans="1:17">
      <c r="A45" s="1" t="s">
        <v>96</v>
      </c>
      <c r="C45" s="3">
        <v>134400</v>
      </c>
      <c r="E45" s="3">
        <v>119977290196</v>
      </c>
      <c r="G45" s="3">
        <v>112450794422</v>
      </c>
      <c r="I45" s="3">
        <v>7526495774</v>
      </c>
      <c r="K45" s="3">
        <v>134500</v>
      </c>
      <c r="M45" s="3">
        <v>120064437400</v>
      </c>
      <c r="O45" s="3">
        <v>112534463168</v>
      </c>
      <c r="Q45" s="3">
        <v>7529974232</v>
      </c>
    </row>
    <row r="46" spans="1:17">
      <c r="A46" s="1" t="s">
        <v>73</v>
      </c>
      <c r="C46" s="3">
        <v>2800</v>
      </c>
      <c r="E46" s="3">
        <v>1907419226</v>
      </c>
      <c r="G46" s="3">
        <v>1886282991</v>
      </c>
      <c r="I46" s="3">
        <v>21136235</v>
      </c>
      <c r="K46" s="3">
        <v>249237</v>
      </c>
      <c r="M46" s="3">
        <v>161051073870</v>
      </c>
      <c r="O46" s="3">
        <v>150234699692</v>
      </c>
      <c r="Q46" s="3">
        <v>10816374178</v>
      </c>
    </row>
    <row r="47" spans="1:17">
      <c r="A47" s="1" t="s">
        <v>67</v>
      </c>
      <c r="C47" s="3">
        <v>45900</v>
      </c>
      <c r="E47" s="3">
        <v>32112003649</v>
      </c>
      <c r="G47" s="3">
        <v>31626244941</v>
      </c>
      <c r="I47" s="3">
        <v>485758708</v>
      </c>
      <c r="K47" s="3">
        <v>88216</v>
      </c>
      <c r="M47" s="3">
        <v>60512312325</v>
      </c>
      <c r="O47" s="3">
        <v>59744004566</v>
      </c>
      <c r="Q47" s="3">
        <v>768307759</v>
      </c>
    </row>
    <row r="48" spans="1:17">
      <c r="A48" s="1" t="s">
        <v>245</v>
      </c>
      <c r="C48" s="3">
        <v>0</v>
      </c>
      <c r="E48" s="3">
        <v>0</v>
      </c>
      <c r="G48" s="3">
        <v>0</v>
      </c>
      <c r="I48" s="3">
        <v>0</v>
      </c>
      <c r="K48" s="3">
        <v>6037</v>
      </c>
      <c r="M48" s="3">
        <v>6037000000</v>
      </c>
      <c r="O48" s="3">
        <v>5524845650</v>
      </c>
      <c r="Q48" s="3">
        <v>512154350</v>
      </c>
    </row>
    <row r="49" spans="1:17">
      <c r="A49" s="1" t="s">
        <v>91</v>
      </c>
      <c r="C49" s="3">
        <v>0</v>
      </c>
      <c r="E49" s="3">
        <v>0</v>
      </c>
      <c r="G49" s="3">
        <v>0</v>
      </c>
      <c r="I49" s="3">
        <v>0</v>
      </c>
      <c r="K49" s="3">
        <v>175500</v>
      </c>
      <c r="M49" s="3">
        <v>143749720651</v>
      </c>
      <c r="O49" s="3">
        <v>133572707427</v>
      </c>
      <c r="Q49" s="3">
        <v>10177013224</v>
      </c>
    </row>
    <row r="50" spans="1:17">
      <c r="A50" s="1" t="s">
        <v>49</v>
      </c>
      <c r="C50" s="3">
        <v>0</v>
      </c>
      <c r="E50" s="3">
        <v>0</v>
      </c>
      <c r="G50" s="3">
        <v>0</v>
      </c>
      <c r="I50" s="3">
        <v>0</v>
      </c>
      <c r="K50" s="3">
        <v>392988</v>
      </c>
      <c r="M50" s="3">
        <v>288303643601</v>
      </c>
      <c r="O50" s="3">
        <v>276145363727</v>
      </c>
      <c r="Q50" s="3">
        <v>12158279874</v>
      </c>
    </row>
    <row r="51" spans="1:17">
      <c r="A51" s="1" t="s">
        <v>246</v>
      </c>
      <c r="C51" s="3">
        <v>0</v>
      </c>
      <c r="E51" s="3">
        <v>0</v>
      </c>
      <c r="G51" s="3">
        <v>0</v>
      </c>
      <c r="I51" s="3">
        <v>0</v>
      </c>
      <c r="K51" s="3">
        <v>200000</v>
      </c>
      <c r="M51" s="3">
        <v>181385118020</v>
      </c>
      <c r="O51" s="3">
        <v>164929888100</v>
      </c>
      <c r="Q51" s="3">
        <v>16455229920</v>
      </c>
    </row>
    <row r="52" spans="1:17">
      <c r="A52" s="1" t="s">
        <v>247</v>
      </c>
      <c r="C52" s="3">
        <v>0</v>
      </c>
      <c r="E52" s="3">
        <v>0</v>
      </c>
      <c r="G52" s="3">
        <v>0</v>
      </c>
      <c r="I52" s="3">
        <v>0</v>
      </c>
      <c r="K52" s="3">
        <v>542241</v>
      </c>
      <c r="M52" s="3">
        <v>542241000000</v>
      </c>
      <c r="O52" s="3">
        <v>519169421108</v>
      </c>
      <c r="Q52" s="3">
        <v>23071578892</v>
      </c>
    </row>
    <row r="53" spans="1:17">
      <c r="A53" s="1" t="s">
        <v>58</v>
      </c>
      <c r="C53" s="3">
        <v>0</v>
      </c>
      <c r="E53" s="3">
        <v>0</v>
      </c>
      <c r="G53" s="3">
        <v>0</v>
      </c>
      <c r="I53" s="3">
        <v>0</v>
      </c>
      <c r="K53" s="3">
        <v>132000</v>
      </c>
      <c r="M53" s="3">
        <v>102822740004</v>
      </c>
      <c r="O53" s="3">
        <v>97022236680</v>
      </c>
      <c r="Q53" s="3">
        <v>5800503324</v>
      </c>
    </row>
    <row r="54" spans="1:17">
      <c r="A54" s="1" t="s">
        <v>52</v>
      </c>
      <c r="C54" s="3">
        <v>0</v>
      </c>
      <c r="E54" s="3">
        <v>0</v>
      </c>
      <c r="G54" s="3">
        <v>0</v>
      </c>
      <c r="I54" s="3">
        <v>0</v>
      </c>
      <c r="K54" s="3">
        <v>184100</v>
      </c>
      <c r="M54" s="3">
        <v>117581933422</v>
      </c>
      <c r="O54" s="3">
        <v>113008975086</v>
      </c>
      <c r="Q54" s="3">
        <v>4572958336</v>
      </c>
    </row>
    <row r="55" spans="1:17">
      <c r="A55" s="1" t="s">
        <v>183</v>
      </c>
      <c r="C55" s="3">
        <v>0</v>
      </c>
      <c r="E55" s="3">
        <v>0</v>
      </c>
      <c r="G55" s="3">
        <v>0</v>
      </c>
      <c r="I55" s="3">
        <v>0</v>
      </c>
      <c r="K55" s="3">
        <v>100</v>
      </c>
      <c r="M55" s="3">
        <v>97882257</v>
      </c>
      <c r="O55" s="3">
        <v>97214614</v>
      </c>
      <c r="Q55" s="3">
        <v>667643</v>
      </c>
    </row>
    <row r="56" spans="1:17">
      <c r="A56" s="1" t="s">
        <v>193</v>
      </c>
      <c r="C56" s="3">
        <v>0</v>
      </c>
      <c r="E56" s="3">
        <v>0</v>
      </c>
      <c r="G56" s="3">
        <v>0</v>
      </c>
      <c r="I56" s="3">
        <v>0</v>
      </c>
      <c r="K56" s="3">
        <v>330000</v>
      </c>
      <c r="M56" s="3">
        <v>326651871407</v>
      </c>
      <c r="O56" s="3">
        <v>324779643869</v>
      </c>
      <c r="Q56" s="3">
        <v>1872227538</v>
      </c>
    </row>
    <row r="57" spans="1:17">
      <c r="A57" s="1" t="s">
        <v>191</v>
      </c>
      <c r="C57" s="3">
        <v>0</v>
      </c>
      <c r="E57" s="3">
        <v>0</v>
      </c>
      <c r="G57" s="3">
        <v>0</v>
      </c>
      <c r="I57" s="3">
        <v>0</v>
      </c>
      <c r="K57" s="3">
        <v>400000</v>
      </c>
      <c r="M57" s="3">
        <v>399276784605</v>
      </c>
      <c r="O57" s="3">
        <v>386037617997</v>
      </c>
      <c r="Q57" s="3">
        <v>13239166608</v>
      </c>
    </row>
    <row r="58" spans="1:17">
      <c r="A58" s="1" t="s">
        <v>40</v>
      </c>
      <c r="C58" s="3">
        <v>0</v>
      </c>
      <c r="E58" s="3">
        <v>0</v>
      </c>
      <c r="G58" s="3">
        <v>0</v>
      </c>
      <c r="I58" s="3">
        <v>0</v>
      </c>
      <c r="K58" s="3">
        <v>25000</v>
      </c>
      <c r="M58" s="3">
        <v>15100762495</v>
      </c>
      <c r="O58" s="3">
        <v>14595839878</v>
      </c>
      <c r="Q58" s="3">
        <v>504922617</v>
      </c>
    </row>
    <row r="59" spans="1:17">
      <c r="A59" s="1" t="s">
        <v>179</v>
      </c>
      <c r="C59" s="3">
        <v>0</v>
      </c>
      <c r="E59" s="3">
        <v>0</v>
      </c>
      <c r="G59" s="3">
        <v>0</v>
      </c>
      <c r="I59" s="3">
        <v>0</v>
      </c>
      <c r="K59" s="3">
        <v>135000</v>
      </c>
      <c r="M59" s="3">
        <v>123871608680</v>
      </c>
      <c r="O59" s="3">
        <v>126265500000</v>
      </c>
      <c r="Q59" s="3">
        <v>-2393891320</v>
      </c>
    </row>
    <row r="60" spans="1:17">
      <c r="A60" s="1" t="s">
        <v>248</v>
      </c>
      <c r="C60" s="3">
        <v>0</v>
      </c>
      <c r="E60" s="3">
        <v>0</v>
      </c>
      <c r="G60" s="3">
        <v>0</v>
      </c>
      <c r="I60" s="3">
        <v>0</v>
      </c>
      <c r="K60" s="3">
        <v>191138</v>
      </c>
      <c r="M60" s="3">
        <v>191138000000</v>
      </c>
      <c r="O60" s="3">
        <v>170244424904</v>
      </c>
      <c r="Q60" s="3">
        <v>20893575096</v>
      </c>
    </row>
    <row r="61" spans="1:17">
      <c r="A61" s="1" t="s">
        <v>46</v>
      </c>
      <c r="C61" s="3">
        <v>0</v>
      </c>
      <c r="E61" s="3">
        <v>0</v>
      </c>
      <c r="G61" s="3">
        <v>0</v>
      </c>
      <c r="I61" s="3">
        <v>0</v>
      </c>
      <c r="K61" s="3">
        <v>220200</v>
      </c>
      <c r="M61" s="3">
        <v>174156450433</v>
      </c>
      <c r="O61" s="3">
        <v>161326624781</v>
      </c>
      <c r="Q61" s="3">
        <v>12829825652</v>
      </c>
    </row>
    <row r="62" spans="1:17">
      <c r="A62" s="1" t="s">
        <v>249</v>
      </c>
      <c r="C62" s="3">
        <v>0</v>
      </c>
      <c r="E62" s="3">
        <v>0</v>
      </c>
      <c r="G62" s="3">
        <v>0</v>
      </c>
      <c r="I62" s="3">
        <v>0</v>
      </c>
      <c r="K62" s="3">
        <v>52392</v>
      </c>
      <c r="M62" s="3">
        <v>52392000000</v>
      </c>
      <c r="O62" s="3">
        <v>47718365798</v>
      </c>
      <c r="Q62" s="3">
        <v>4673634202</v>
      </c>
    </row>
    <row r="63" spans="1:17">
      <c r="A63" s="1" t="s">
        <v>196</v>
      </c>
      <c r="C63" s="3">
        <v>0</v>
      </c>
      <c r="E63" s="3">
        <v>0</v>
      </c>
      <c r="G63" s="3">
        <v>0</v>
      </c>
      <c r="I63" s="3">
        <v>0</v>
      </c>
      <c r="K63" s="3">
        <v>165000</v>
      </c>
      <c r="M63" s="3">
        <v>164652354063</v>
      </c>
      <c r="O63" s="3">
        <v>163367604687</v>
      </c>
      <c r="Q63" s="3">
        <v>1284749376</v>
      </c>
    </row>
    <row r="64" spans="1:17">
      <c r="A64" s="1" t="s">
        <v>250</v>
      </c>
      <c r="C64" s="3">
        <v>0</v>
      </c>
      <c r="E64" s="3">
        <v>0</v>
      </c>
      <c r="G64" s="3">
        <v>0</v>
      </c>
      <c r="I64" s="3">
        <v>0</v>
      </c>
      <c r="K64" s="3">
        <v>32031</v>
      </c>
      <c r="M64" s="3">
        <v>32031000000</v>
      </c>
      <c r="O64" s="3">
        <v>29982627483</v>
      </c>
      <c r="Q64" s="3">
        <v>2048372517</v>
      </c>
    </row>
    <row r="65" spans="1:17">
      <c r="A65" s="1" t="s">
        <v>77</v>
      </c>
      <c r="C65" s="3">
        <v>0</v>
      </c>
      <c r="E65" s="3">
        <v>0</v>
      </c>
      <c r="G65" s="3">
        <v>0</v>
      </c>
      <c r="I65" s="3">
        <v>0</v>
      </c>
      <c r="K65" s="3">
        <v>25000</v>
      </c>
      <c r="M65" s="3">
        <v>16054239649</v>
      </c>
      <c r="O65" s="3">
        <v>16151938308</v>
      </c>
      <c r="Q65" s="3">
        <v>-97698659</v>
      </c>
    </row>
    <row r="66" spans="1:17">
      <c r="A66" s="1" t="s">
        <v>36</v>
      </c>
      <c r="C66" s="3">
        <v>0</v>
      </c>
      <c r="E66" s="3">
        <v>0</v>
      </c>
      <c r="G66" s="3">
        <v>0</v>
      </c>
      <c r="I66" s="3">
        <v>0</v>
      </c>
      <c r="K66" s="3">
        <v>25000</v>
      </c>
      <c r="M66" s="3">
        <v>14969786239</v>
      </c>
      <c r="O66" s="3">
        <v>14974554727</v>
      </c>
      <c r="Q66" s="3">
        <v>-4768488</v>
      </c>
    </row>
    <row r="67" spans="1:17">
      <c r="A67" s="1" t="s">
        <v>74</v>
      </c>
      <c r="C67" s="3">
        <v>0</v>
      </c>
      <c r="E67" s="3">
        <v>0</v>
      </c>
      <c r="G67" s="3">
        <v>0</v>
      </c>
      <c r="I67" s="3">
        <v>0</v>
      </c>
      <c r="K67" s="3">
        <v>337800</v>
      </c>
      <c r="M67" s="3">
        <v>292205029644</v>
      </c>
      <c r="O67" s="3">
        <v>267194753470</v>
      </c>
      <c r="Q67" s="3">
        <v>25010276174</v>
      </c>
    </row>
    <row r="68" spans="1:17">
      <c r="A68" s="1" t="s">
        <v>251</v>
      </c>
      <c r="C68" s="3">
        <v>0</v>
      </c>
      <c r="E68" s="3">
        <v>0</v>
      </c>
      <c r="G68" s="3">
        <v>0</v>
      </c>
      <c r="I68" s="3">
        <v>0</v>
      </c>
      <c r="K68" s="3">
        <v>65094</v>
      </c>
      <c r="M68" s="3">
        <v>58032156451</v>
      </c>
      <c r="O68" s="3">
        <v>52593879925</v>
      </c>
      <c r="Q68" s="3">
        <v>5438276526</v>
      </c>
    </row>
    <row r="69" spans="1:17">
      <c r="A69" s="1" t="s">
        <v>43</v>
      </c>
      <c r="C69" s="3">
        <v>0</v>
      </c>
      <c r="E69" s="3">
        <v>0</v>
      </c>
      <c r="G69" s="3">
        <v>0</v>
      </c>
      <c r="I69" s="3">
        <v>0</v>
      </c>
      <c r="K69" s="3">
        <v>315366</v>
      </c>
      <c r="M69" s="3">
        <v>252943164960</v>
      </c>
      <c r="O69" s="3">
        <v>231516007664</v>
      </c>
      <c r="Q69" s="3">
        <v>21427157296</v>
      </c>
    </row>
    <row r="70" spans="1:17">
      <c r="A70" s="1" t="s">
        <v>252</v>
      </c>
      <c r="C70" s="3">
        <v>0</v>
      </c>
      <c r="E70" s="3">
        <v>0</v>
      </c>
      <c r="G70" s="3">
        <v>0</v>
      </c>
      <c r="I70" s="3">
        <v>0</v>
      </c>
      <c r="K70" s="3">
        <v>92699</v>
      </c>
      <c r="M70" s="3">
        <v>92699000000</v>
      </c>
      <c r="O70" s="3">
        <v>88310379012</v>
      </c>
      <c r="Q70" s="3">
        <v>4388620988</v>
      </c>
    </row>
    <row r="71" spans="1:17">
      <c r="A71" s="1" t="s">
        <v>60</v>
      </c>
      <c r="C71" s="3">
        <v>0</v>
      </c>
      <c r="E71" s="3">
        <v>0</v>
      </c>
      <c r="G71" s="3">
        <v>0</v>
      </c>
      <c r="I71" s="3">
        <v>0</v>
      </c>
      <c r="K71" s="3">
        <v>136100</v>
      </c>
      <c r="M71" s="3">
        <v>83469608395</v>
      </c>
      <c r="O71" s="3">
        <v>80938186891</v>
      </c>
      <c r="Q71" s="3">
        <v>2531421504</v>
      </c>
    </row>
    <row r="72" spans="1:17">
      <c r="A72" s="1" t="s">
        <v>88</v>
      </c>
      <c r="C72" s="3">
        <v>0</v>
      </c>
      <c r="E72" s="3">
        <v>0</v>
      </c>
      <c r="G72" s="3">
        <v>0</v>
      </c>
      <c r="I72" s="3">
        <v>0</v>
      </c>
      <c r="K72" s="3">
        <v>31900</v>
      </c>
      <c r="M72" s="3">
        <v>19836893914</v>
      </c>
      <c r="O72" s="3">
        <v>19663438335</v>
      </c>
      <c r="Q72" s="3">
        <v>173455579</v>
      </c>
    </row>
    <row r="73" spans="1:17">
      <c r="A73" s="1" t="s">
        <v>177</v>
      </c>
      <c r="C73" s="3">
        <v>0</v>
      </c>
      <c r="E73" s="3">
        <v>0</v>
      </c>
      <c r="G73" s="3">
        <v>0</v>
      </c>
      <c r="I73" s="3">
        <v>0</v>
      </c>
      <c r="K73" s="3">
        <v>115000</v>
      </c>
      <c r="M73" s="3">
        <v>115000000000</v>
      </c>
      <c r="O73" s="3">
        <v>114979156250</v>
      </c>
      <c r="Q73" s="3">
        <v>20843750</v>
      </c>
    </row>
    <row r="74" spans="1:17">
      <c r="A74" s="1" t="s">
        <v>253</v>
      </c>
      <c r="C74" s="3">
        <v>0</v>
      </c>
      <c r="E74" s="3">
        <v>0</v>
      </c>
      <c r="G74" s="3">
        <v>0</v>
      </c>
      <c r="I74" s="3">
        <v>0</v>
      </c>
      <c r="K74" s="3">
        <v>80986</v>
      </c>
      <c r="M74" s="3">
        <v>80986000000</v>
      </c>
      <c r="O74" s="3">
        <v>78472563307</v>
      </c>
      <c r="Q74" s="3">
        <v>2513436693</v>
      </c>
    </row>
    <row r="75" spans="1:17">
      <c r="A75" s="1" t="s">
        <v>55</v>
      </c>
      <c r="C75" s="3">
        <v>0</v>
      </c>
      <c r="E75" s="3">
        <v>0</v>
      </c>
      <c r="G75" s="3">
        <v>0</v>
      </c>
      <c r="I75" s="3">
        <v>0</v>
      </c>
      <c r="K75" s="3">
        <v>161700</v>
      </c>
      <c r="M75" s="3">
        <v>130401586441</v>
      </c>
      <c r="O75" s="3">
        <v>122952413225</v>
      </c>
      <c r="Q75" s="3">
        <v>7449173216</v>
      </c>
    </row>
    <row r="76" spans="1:17">
      <c r="A76" s="1" t="s">
        <v>82</v>
      </c>
      <c r="C76" s="3">
        <v>0</v>
      </c>
      <c r="E76" s="3">
        <v>0</v>
      </c>
      <c r="G76" s="3">
        <v>0</v>
      </c>
      <c r="I76" s="3">
        <v>0</v>
      </c>
      <c r="K76" s="3">
        <v>237512</v>
      </c>
      <c r="M76" s="3">
        <v>149275131443</v>
      </c>
      <c r="O76" s="3">
        <v>143907492468</v>
      </c>
      <c r="Q76" s="3">
        <v>5367638975</v>
      </c>
    </row>
    <row r="77" spans="1:17">
      <c r="A77" s="1" t="s">
        <v>111</v>
      </c>
      <c r="C77" s="3">
        <v>0</v>
      </c>
      <c r="E77" s="3">
        <v>0</v>
      </c>
      <c r="G77" s="3">
        <v>0</v>
      </c>
      <c r="I77" s="3">
        <v>0</v>
      </c>
      <c r="K77" s="3">
        <v>292230</v>
      </c>
      <c r="M77" s="3">
        <v>288061987836</v>
      </c>
      <c r="O77" s="3">
        <v>286034724000</v>
      </c>
      <c r="Q77" s="3">
        <v>2027263836</v>
      </c>
    </row>
    <row r="78" spans="1:17">
      <c r="A78" s="1" t="s">
        <v>181</v>
      </c>
      <c r="C78" s="3">
        <v>0</v>
      </c>
      <c r="E78" s="3">
        <v>0</v>
      </c>
      <c r="G78" s="3">
        <v>0</v>
      </c>
      <c r="I78" s="3">
        <v>0</v>
      </c>
      <c r="K78" s="3">
        <v>200000</v>
      </c>
      <c r="M78" s="3">
        <v>191144126170</v>
      </c>
      <c r="O78" s="3">
        <v>190602000000</v>
      </c>
      <c r="Q78" s="3">
        <v>542126170</v>
      </c>
    </row>
    <row r="79" spans="1:17">
      <c r="A79" s="1" t="s">
        <v>254</v>
      </c>
      <c r="C79" s="3">
        <v>0</v>
      </c>
      <c r="E79" s="3">
        <v>0</v>
      </c>
      <c r="G79" s="3">
        <v>0</v>
      </c>
      <c r="I79" s="3">
        <v>0</v>
      </c>
      <c r="K79" s="3">
        <v>385538</v>
      </c>
      <c r="M79" s="3">
        <v>385538000000</v>
      </c>
      <c r="O79" s="3">
        <v>362440255674</v>
      </c>
      <c r="Q79" s="3">
        <v>23097744326</v>
      </c>
    </row>
    <row r="80" spans="1:17">
      <c r="A80" s="1" t="s">
        <v>173</v>
      </c>
      <c r="C80" s="3">
        <v>0</v>
      </c>
      <c r="E80" s="3">
        <v>0</v>
      </c>
      <c r="G80" s="3">
        <v>0</v>
      </c>
      <c r="I80" s="3">
        <v>0</v>
      </c>
      <c r="K80" s="3">
        <v>55000</v>
      </c>
      <c r="M80" s="3">
        <v>55000000000</v>
      </c>
      <c r="O80" s="3">
        <v>54990031250</v>
      </c>
      <c r="Q80" s="3">
        <v>9968750</v>
      </c>
    </row>
    <row r="81" spans="1:17">
      <c r="A81" s="1" t="s">
        <v>176</v>
      </c>
      <c r="C81" s="3">
        <v>0</v>
      </c>
      <c r="E81" s="3">
        <v>0</v>
      </c>
      <c r="G81" s="3">
        <v>0</v>
      </c>
      <c r="I81" s="3">
        <v>0</v>
      </c>
      <c r="K81" s="3">
        <v>125000</v>
      </c>
      <c r="M81" s="3">
        <v>123977525000</v>
      </c>
      <c r="O81" s="3">
        <v>124977343750</v>
      </c>
      <c r="Q81" s="3">
        <v>-999818750</v>
      </c>
    </row>
    <row r="82" spans="1:17">
      <c r="A82" s="1" t="s">
        <v>255</v>
      </c>
      <c r="C82" s="3">
        <v>0</v>
      </c>
      <c r="E82" s="3">
        <v>0</v>
      </c>
      <c r="G82" s="3">
        <v>0</v>
      </c>
      <c r="I82" s="3">
        <v>0</v>
      </c>
      <c r="K82" s="3">
        <v>45710</v>
      </c>
      <c r="M82" s="3">
        <v>45710000000</v>
      </c>
      <c r="O82" s="3">
        <v>40847735905</v>
      </c>
      <c r="Q82" s="3">
        <v>4862264095</v>
      </c>
    </row>
    <row r="83" spans="1:17">
      <c r="A83" s="1" t="s">
        <v>195</v>
      </c>
      <c r="C83" s="3">
        <v>0</v>
      </c>
      <c r="E83" s="3">
        <v>0</v>
      </c>
      <c r="G83" s="3">
        <v>0</v>
      </c>
      <c r="I83" s="3">
        <v>0</v>
      </c>
      <c r="K83" s="3">
        <v>10000</v>
      </c>
      <c r="M83" s="3">
        <v>10000000000</v>
      </c>
      <c r="O83" s="3">
        <v>9997787572</v>
      </c>
      <c r="Q83" s="3">
        <v>2212428</v>
      </c>
    </row>
    <row r="84" spans="1:17">
      <c r="A84" s="1" t="s">
        <v>189</v>
      </c>
      <c r="C84" s="3">
        <v>0</v>
      </c>
      <c r="E84" s="3">
        <v>0</v>
      </c>
      <c r="G84" s="3">
        <v>0</v>
      </c>
      <c r="I84" s="3">
        <v>0</v>
      </c>
      <c r="K84" s="3">
        <v>200000</v>
      </c>
      <c r="M84" s="3">
        <v>194488334199</v>
      </c>
      <c r="O84" s="3">
        <v>188970142952</v>
      </c>
      <c r="Q84" s="3">
        <v>5518191247</v>
      </c>
    </row>
    <row r="85" spans="1:17">
      <c r="A85" s="1" t="s">
        <v>256</v>
      </c>
      <c r="C85" s="3">
        <v>0</v>
      </c>
      <c r="E85" s="3">
        <v>0</v>
      </c>
      <c r="G85" s="3">
        <v>0</v>
      </c>
      <c r="I85" s="3">
        <v>0</v>
      </c>
      <c r="K85" s="3">
        <v>479437</v>
      </c>
      <c r="M85" s="3">
        <v>467319010110</v>
      </c>
      <c r="O85" s="3">
        <v>401414064929</v>
      </c>
      <c r="Q85" s="3">
        <v>65904945181</v>
      </c>
    </row>
    <row r="86" spans="1:17">
      <c r="A86" s="1" t="s">
        <v>187</v>
      </c>
      <c r="C86" s="3">
        <v>0</v>
      </c>
      <c r="E86" s="3">
        <v>0</v>
      </c>
      <c r="G86" s="3">
        <v>0</v>
      </c>
      <c r="I86" s="3">
        <v>0</v>
      </c>
      <c r="K86" s="3">
        <v>260000</v>
      </c>
      <c r="M86" s="3">
        <v>257958736505</v>
      </c>
      <c r="O86" s="3">
        <v>247850248998</v>
      </c>
      <c r="Q86" s="3">
        <v>10108487507</v>
      </c>
    </row>
    <row r="87" spans="1:17">
      <c r="A87" s="1" t="s">
        <v>185</v>
      </c>
      <c r="C87" s="3">
        <v>0</v>
      </c>
      <c r="E87" s="3">
        <v>0</v>
      </c>
      <c r="G87" s="3">
        <v>0</v>
      </c>
      <c r="I87" s="3">
        <v>0</v>
      </c>
      <c r="K87" s="3">
        <v>100000</v>
      </c>
      <c r="M87" s="3">
        <v>99184841397</v>
      </c>
      <c r="O87" s="3">
        <v>95087062345</v>
      </c>
      <c r="Q87" s="3">
        <v>4097779052</v>
      </c>
    </row>
    <row r="88" spans="1:17">
      <c r="A88" s="1" t="s">
        <v>116</v>
      </c>
      <c r="C88" s="3">
        <v>0</v>
      </c>
      <c r="E88" s="3">
        <v>0</v>
      </c>
      <c r="G88" s="3">
        <v>0</v>
      </c>
      <c r="I88" s="3">
        <v>0</v>
      </c>
      <c r="K88" s="3">
        <v>46100</v>
      </c>
      <c r="M88" s="3">
        <v>45065430413</v>
      </c>
      <c r="O88" s="3">
        <v>43352049216</v>
      </c>
      <c r="Q88" s="3">
        <v>1713381197</v>
      </c>
    </row>
    <row r="89" spans="1:17" ht="22.5" thickBot="1">
      <c r="E89" s="4">
        <f>SUM(E8:E88)</f>
        <v>717204315276</v>
      </c>
      <c r="G89" s="4">
        <f>SUM(G8:G88)</f>
        <v>649073106903</v>
      </c>
      <c r="I89" s="4">
        <f>SUM(I8:I88)</f>
        <v>68131208373</v>
      </c>
      <c r="M89" s="4">
        <f>SUM(M8:M88)</f>
        <v>9982796221658</v>
      </c>
      <c r="O89" s="4">
        <f>SUM(O8:O88)</f>
        <v>9514717879204</v>
      </c>
      <c r="Q89" s="4">
        <f>SUM(Q8:Q88)</f>
        <v>468078342454</v>
      </c>
    </row>
    <row r="90" spans="1:17" ht="22.5" thickTop="1"/>
    <row r="92" spans="1:17">
      <c r="I92" s="3"/>
      <c r="Q92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4"/>
  <sheetViews>
    <sheetView rightToLeft="1" topLeftCell="A31" workbookViewId="0">
      <selection activeCell="O8" sqref="O8:S43"/>
    </sheetView>
  </sheetViews>
  <sheetFormatPr defaultRowHeight="21.75"/>
  <cols>
    <col min="1" max="1" width="28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22.5">
      <c r="A6" s="9" t="s">
        <v>3</v>
      </c>
      <c r="C6" s="10" t="s">
        <v>166</v>
      </c>
      <c r="D6" s="10" t="s">
        <v>166</v>
      </c>
      <c r="E6" s="10" t="s">
        <v>166</v>
      </c>
      <c r="F6" s="10" t="s">
        <v>166</v>
      </c>
      <c r="G6" s="10" t="s">
        <v>166</v>
      </c>
      <c r="H6" s="10" t="s">
        <v>166</v>
      </c>
      <c r="I6" s="10" t="s">
        <v>166</v>
      </c>
      <c r="J6" s="10" t="s">
        <v>166</v>
      </c>
      <c r="K6" s="10" t="s">
        <v>166</v>
      </c>
      <c r="M6" s="10" t="s">
        <v>167</v>
      </c>
      <c r="N6" s="10" t="s">
        <v>167</v>
      </c>
      <c r="O6" s="10" t="s">
        <v>167</v>
      </c>
      <c r="P6" s="10" t="s">
        <v>167</v>
      </c>
      <c r="Q6" s="10" t="s">
        <v>167</v>
      </c>
      <c r="R6" s="10" t="s">
        <v>167</v>
      </c>
      <c r="S6" s="10" t="s">
        <v>167</v>
      </c>
      <c r="T6" s="10" t="s">
        <v>167</v>
      </c>
      <c r="U6" s="10" t="s">
        <v>167</v>
      </c>
    </row>
    <row r="7" spans="1:21" ht="22.5">
      <c r="A7" s="10" t="s">
        <v>3</v>
      </c>
      <c r="C7" s="12" t="s">
        <v>257</v>
      </c>
      <c r="E7" s="12" t="s">
        <v>258</v>
      </c>
      <c r="G7" s="12" t="s">
        <v>259</v>
      </c>
      <c r="I7" s="12" t="s">
        <v>148</v>
      </c>
      <c r="K7" s="12" t="s">
        <v>260</v>
      </c>
      <c r="M7" s="12" t="s">
        <v>257</v>
      </c>
      <c r="O7" s="12" t="s">
        <v>258</v>
      </c>
      <c r="Q7" s="12" t="s">
        <v>259</v>
      </c>
      <c r="S7" s="12" t="s">
        <v>148</v>
      </c>
      <c r="U7" s="12" t="s">
        <v>260</v>
      </c>
    </row>
    <row r="8" spans="1:21">
      <c r="A8" s="1" t="s">
        <v>21</v>
      </c>
      <c r="C8" s="13">
        <v>0</v>
      </c>
      <c r="D8" s="13"/>
      <c r="E8" s="13">
        <v>0</v>
      </c>
      <c r="F8" s="13"/>
      <c r="G8" s="13">
        <v>0</v>
      </c>
      <c r="H8" s="13"/>
      <c r="I8" s="13">
        <v>0</v>
      </c>
      <c r="K8" s="5">
        <f>I8/$I$43</f>
        <v>0</v>
      </c>
      <c r="M8" s="3">
        <v>0</v>
      </c>
      <c r="O8" s="13">
        <v>0</v>
      </c>
      <c r="P8" s="13"/>
      <c r="Q8" s="13">
        <v>0</v>
      </c>
      <c r="R8" s="13"/>
      <c r="S8" s="13">
        <v>0</v>
      </c>
      <c r="U8" s="5">
        <f>S8/$S$43</f>
        <v>0</v>
      </c>
    </row>
    <row r="9" spans="1:21">
      <c r="A9" s="1" t="s">
        <v>225</v>
      </c>
      <c r="C9" s="13">
        <v>0</v>
      </c>
      <c r="D9" s="13"/>
      <c r="E9" s="13">
        <v>0</v>
      </c>
      <c r="F9" s="13"/>
      <c r="G9" s="13">
        <v>0</v>
      </c>
      <c r="H9" s="13"/>
      <c r="I9" s="13">
        <v>0</v>
      </c>
      <c r="K9" s="5">
        <f t="shared" ref="K9:K42" si="0">I9/$I$43</f>
        <v>0</v>
      </c>
      <c r="M9" s="3">
        <v>0</v>
      </c>
      <c r="O9" s="13">
        <v>0</v>
      </c>
      <c r="P9" s="13"/>
      <c r="Q9" s="13">
        <v>-52832566</v>
      </c>
      <c r="R9" s="13"/>
      <c r="S9" s="13">
        <v>-52832566</v>
      </c>
      <c r="U9" s="5">
        <f t="shared" ref="U9:U42" si="1">S9/$S$43</f>
        <v>-7.6645134158346575E-4</v>
      </c>
    </row>
    <row r="10" spans="1:21">
      <c r="A10" s="1" t="s">
        <v>226</v>
      </c>
      <c r="C10" s="13">
        <v>0</v>
      </c>
      <c r="D10" s="13"/>
      <c r="E10" s="13">
        <v>0</v>
      </c>
      <c r="F10" s="13"/>
      <c r="G10" s="13">
        <v>0</v>
      </c>
      <c r="H10" s="13"/>
      <c r="I10" s="13">
        <v>0</v>
      </c>
      <c r="K10" s="5">
        <f t="shared" si="0"/>
        <v>0</v>
      </c>
      <c r="M10" s="3">
        <v>0</v>
      </c>
      <c r="O10" s="13">
        <v>0</v>
      </c>
      <c r="P10" s="13"/>
      <c r="Q10" s="13">
        <v>148093663</v>
      </c>
      <c r="R10" s="13"/>
      <c r="S10" s="13">
        <v>148093663</v>
      </c>
      <c r="U10" s="5">
        <f t="shared" si="1"/>
        <v>2.1484208563021462E-3</v>
      </c>
    </row>
    <row r="11" spans="1:21">
      <c r="A11" s="1" t="s">
        <v>18</v>
      </c>
      <c r="C11" s="13">
        <v>0</v>
      </c>
      <c r="D11" s="13"/>
      <c r="E11" s="13">
        <v>-34795995</v>
      </c>
      <c r="F11" s="13"/>
      <c r="G11" s="13">
        <v>0</v>
      </c>
      <c r="H11" s="13"/>
      <c r="I11" s="13">
        <v>-34795995</v>
      </c>
      <c r="K11" s="5">
        <f t="shared" si="0"/>
        <v>-1.9100204947654763E-2</v>
      </c>
      <c r="M11" s="3">
        <v>0</v>
      </c>
      <c r="O11" s="13">
        <v>99491187</v>
      </c>
      <c r="P11" s="13"/>
      <c r="Q11" s="13">
        <v>2328189495</v>
      </c>
      <c r="R11" s="13"/>
      <c r="S11" s="13">
        <v>2427680682</v>
      </c>
      <c r="U11" s="5">
        <f t="shared" si="1"/>
        <v>3.5218791297306346E-2</v>
      </c>
    </row>
    <row r="12" spans="1:21">
      <c r="A12" s="1" t="s">
        <v>227</v>
      </c>
      <c r="C12" s="13">
        <v>0</v>
      </c>
      <c r="D12" s="13"/>
      <c r="E12" s="13">
        <v>0</v>
      </c>
      <c r="F12" s="13"/>
      <c r="G12" s="13">
        <v>0</v>
      </c>
      <c r="H12" s="13"/>
      <c r="I12" s="13">
        <v>0</v>
      </c>
      <c r="K12" s="5">
        <f t="shared" si="0"/>
        <v>0</v>
      </c>
      <c r="M12" s="3">
        <v>0</v>
      </c>
      <c r="O12" s="13">
        <v>0</v>
      </c>
      <c r="P12" s="13"/>
      <c r="Q12" s="13">
        <v>26479569935</v>
      </c>
      <c r="R12" s="13"/>
      <c r="S12" s="13">
        <v>26479569935</v>
      </c>
      <c r="U12" s="5">
        <f t="shared" si="1"/>
        <v>0.38414378550596912</v>
      </c>
    </row>
    <row r="13" spans="1:21">
      <c r="A13" s="1" t="s">
        <v>228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K13" s="5">
        <f t="shared" si="0"/>
        <v>0</v>
      </c>
      <c r="M13" s="3">
        <v>0</v>
      </c>
      <c r="O13" s="13">
        <v>0</v>
      </c>
      <c r="P13" s="13"/>
      <c r="Q13" s="13">
        <v>-257209152</v>
      </c>
      <c r="R13" s="13"/>
      <c r="S13" s="13">
        <v>-257209152</v>
      </c>
      <c r="U13" s="5">
        <f t="shared" si="1"/>
        <v>-3.7313784762592369E-3</v>
      </c>
    </row>
    <row r="14" spans="1:21">
      <c r="A14" s="1" t="s">
        <v>229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v>0</v>
      </c>
      <c r="K14" s="5">
        <f t="shared" si="0"/>
        <v>0</v>
      </c>
      <c r="M14" s="3">
        <v>0</v>
      </c>
      <c r="O14" s="13">
        <v>0</v>
      </c>
      <c r="P14" s="13"/>
      <c r="Q14" s="13">
        <v>251039048</v>
      </c>
      <c r="R14" s="13"/>
      <c r="S14" s="13">
        <v>251039048</v>
      </c>
      <c r="U14" s="5">
        <f t="shared" si="1"/>
        <v>3.6418676906481515E-3</v>
      </c>
    </row>
    <row r="15" spans="1:21">
      <c r="A15" s="1" t="s">
        <v>230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K15" s="5">
        <f t="shared" si="0"/>
        <v>0</v>
      </c>
      <c r="M15" s="3">
        <v>0</v>
      </c>
      <c r="O15" s="13">
        <v>0</v>
      </c>
      <c r="P15" s="13"/>
      <c r="Q15" s="13">
        <v>3801553758</v>
      </c>
      <c r="R15" s="13"/>
      <c r="S15" s="13">
        <v>3801553758</v>
      </c>
      <c r="U15" s="5">
        <f t="shared" si="1"/>
        <v>5.5149810022870477E-2</v>
      </c>
    </row>
    <row r="16" spans="1:21">
      <c r="A16" s="1" t="s">
        <v>231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K16" s="5">
        <f t="shared" si="0"/>
        <v>0</v>
      </c>
      <c r="M16" s="3">
        <v>0</v>
      </c>
      <c r="O16" s="13">
        <v>0</v>
      </c>
      <c r="P16" s="13"/>
      <c r="Q16" s="13">
        <v>-328449218</v>
      </c>
      <c r="R16" s="13"/>
      <c r="S16" s="13">
        <v>-328449218</v>
      </c>
      <c r="U16" s="5">
        <f t="shared" si="1"/>
        <v>-4.7648706628813037E-3</v>
      </c>
    </row>
    <row r="17" spans="1:21">
      <c r="A17" s="1" t="s">
        <v>208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K17" s="5">
        <f t="shared" si="0"/>
        <v>0</v>
      </c>
      <c r="M17" s="3">
        <v>11730000000</v>
      </c>
      <c r="O17" s="13">
        <v>0</v>
      </c>
      <c r="P17" s="13"/>
      <c r="Q17" s="13">
        <v>-8463355981</v>
      </c>
      <c r="R17" s="13"/>
      <c r="S17" s="13">
        <v>3266644019</v>
      </c>
      <c r="U17" s="5">
        <f t="shared" si="1"/>
        <v>4.7389780213176746E-2</v>
      </c>
    </row>
    <row r="18" spans="1:21">
      <c r="A18" s="1" t="s">
        <v>213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K18" s="5">
        <f t="shared" si="0"/>
        <v>0</v>
      </c>
      <c r="M18" s="3">
        <v>4122144000</v>
      </c>
      <c r="O18" s="13">
        <v>0</v>
      </c>
      <c r="P18" s="13"/>
      <c r="Q18" s="13">
        <v>-5001585015</v>
      </c>
      <c r="R18" s="13"/>
      <c r="S18" s="13">
        <v>-879441015</v>
      </c>
      <c r="U18" s="5">
        <f t="shared" si="1"/>
        <v>-1.2758205720885766E-2</v>
      </c>
    </row>
    <row r="19" spans="1:21">
      <c r="A19" s="1" t="s">
        <v>232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K19" s="5">
        <f t="shared" si="0"/>
        <v>0</v>
      </c>
      <c r="M19" s="3">
        <v>0</v>
      </c>
      <c r="O19" s="13">
        <v>0</v>
      </c>
      <c r="P19" s="13"/>
      <c r="Q19" s="13">
        <v>-123514854</v>
      </c>
      <c r="R19" s="13"/>
      <c r="S19" s="13">
        <v>-123514854</v>
      </c>
      <c r="U19" s="5">
        <f t="shared" si="1"/>
        <v>-1.7918517445051959E-3</v>
      </c>
    </row>
    <row r="20" spans="1:21">
      <c r="A20" s="1" t="s">
        <v>233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K20" s="5">
        <f t="shared" si="0"/>
        <v>0</v>
      </c>
      <c r="M20" s="3">
        <v>0</v>
      </c>
      <c r="O20" s="13">
        <v>0</v>
      </c>
      <c r="P20" s="13"/>
      <c r="Q20" s="13">
        <v>943950524</v>
      </c>
      <c r="R20" s="13"/>
      <c r="S20" s="13">
        <v>943950524</v>
      </c>
      <c r="U20" s="5">
        <f t="shared" si="1"/>
        <v>1.3694056531500201E-2</v>
      </c>
    </row>
    <row r="21" spans="1:21">
      <c r="A21" s="1" t="s">
        <v>234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K21" s="5">
        <f t="shared" si="0"/>
        <v>0</v>
      </c>
      <c r="M21" s="3">
        <v>0</v>
      </c>
      <c r="O21" s="13">
        <v>0</v>
      </c>
      <c r="P21" s="13"/>
      <c r="Q21" s="13">
        <v>-22237185</v>
      </c>
      <c r="R21" s="13"/>
      <c r="S21" s="13">
        <v>-22237185</v>
      </c>
      <c r="U21" s="5">
        <f t="shared" si="1"/>
        <v>-3.225987599445713E-4</v>
      </c>
    </row>
    <row r="22" spans="1:21">
      <c r="A22" s="1" t="s">
        <v>235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K22" s="5">
        <f t="shared" si="0"/>
        <v>0</v>
      </c>
      <c r="M22" s="3">
        <v>0</v>
      </c>
      <c r="O22" s="13">
        <v>0</v>
      </c>
      <c r="P22" s="13"/>
      <c r="Q22" s="13">
        <v>87685423</v>
      </c>
      <c r="R22" s="13"/>
      <c r="S22" s="13">
        <v>87685423</v>
      </c>
      <c r="U22" s="5">
        <f t="shared" si="1"/>
        <v>1.2720678775220511E-3</v>
      </c>
    </row>
    <row r="23" spans="1:21">
      <c r="A23" s="1" t="s">
        <v>236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K23" s="5">
        <f t="shared" si="0"/>
        <v>0</v>
      </c>
      <c r="M23" s="3">
        <v>0</v>
      </c>
      <c r="O23" s="13">
        <v>0</v>
      </c>
      <c r="P23" s="13"/>
      <c r="Q23" s="13">
        <v>-47079961</v>
      </c>
      <c r="R23" s="13"/>
      <c r="S23" s="13">
        <v>-47079961</v>
      </c>
      <c r="U23" s="5">
        <f t="shared" si="1"/>
        <v>-6.82997287509133E-4</v>
      </c>
    </row>
    <row r="24" spans="1:21">
      <c r="A24" s="1" t="s">
        <v>16</v>
      </c>
      <c r="C24" s="13">
        <v>0</v>
      </c>
      <c r="D24" s="13"/>
      <c r="E24" s="13">
        <v>1869808050</v>
      </c>
      <c r="F24" s="13"/>
      <c r="G24" s="13">
        <v>0</v>
      </c>
      <c r="H24" s="13"/>
      <c r="I24" s="13">
        <v>1869808050</v>
      </c>
      <c r="K24" s="5">
        <f t="shared" si="0"/>
        <v>1.026374356237685</v>
      </c>
      <c r="M24" s="3">
        <v>27803250000</v>
      </c>
      <c r="O24" s="13">
        <v>-2773237607</v>
      </c>
      <c r="P24" s="13"/>
      <c r="Q24" s="13">
        <v>-7867986546</v>
      </c>
      <c r="R24" s="13"/>
      <c r="S24" s="13">
        <v>17162025847</v>
      </c>
      <c r="U24" s="5">
        <f t="shared" si="1"/>
        <v>0.24897253210686882</v>
      </c>
    </row>
    <row r="25" spans="1:21">
      <c r="A25" s="1" t="s">
        <v>15</v>
      </c>
      <c r="C25" s="13">
        <v>0</v>
      </c>
      <c r="D25" s="13"/>
      <c r="E25" s="13">
        <v>-912564</v>
      </c>
      <c r="F25" s="13"/>
      <c r="G25" s="13">
        <v>0</v>
      </c>
      <c r="H25" s="13"/>
      <c r="I25" s="13">
        <v>-912564</v>
      </c>
      <c r="K25" s="5">
        <f t="shared" si="0"/>
        <v>-5.0092429970321648E-4</v>
      </c>
      <c r="M25" s="3">
        <v>34494000</v>
      </c>
      <c r="O25" s="13">
        <v>128735865</v>
      </c>
      <c r="P25" s="13"/>
      <c r="Q25" s="13">
        <v>-7969</v>
      </c>
      <c r="R25" s="13"/>
      <c r="S25" s="13">
        <v>163221896</v>
      </c>
      <c r="U25" s="5">
        <f t="shared" si="1"/>
        <v>2.3678887973186259E-3</v>
      </c>
    </row>
    <row r="26" spans="1:21">
      <c r="A26" s="1" t="s">
        <v>204</v>
      </c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K26" s="5">
        <f t="shared" si="0"/>
        <v>0</v>
      </c>
      <c r="M26" s="3">
        <v>656715614</v>
      </c>
      <c r="O26" s="13">
        <v>0</v>
      </c>
      <c r="P26" s="13"/>
      <c r="Q26" s="13">
        <v>4278175172</v>
      </c>
      <c r="R26" s="13"/>
      <c r="S26" s="13">
        <v>4934890786</v>
      </c>
      <c r="U26" s="5">
        <f t="shared" si="1"/>
        <v>7.1591329928922698E-2</v>
      </c>
    </row>
    <row r="27" spans="1:21">
      <c r="A27" s="1" t="s">
        <v>206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K27" s="5">
        <f t="shared" si="0"/>
        <v>0</v>
      </c>
      <c r="M27" s="3">
        <v>8685000000</v>
      </c>
      <c r="O27" s="13">
        <v>0</v>
      </c>
      <c r="P27" s="13"/>
      <c r="Q27" s="13">
        <v>-6433832914</v>
      </c>
      <c r="R27" s="13"/>
      <c r="S27" s="13">
        <v>2251167086</v>
      </c>
      <c r="U27" s="5">
        <f t="shared" si="1"/>
        <v>3.2658077466713266E-2</v>
      </c>
    </row>
    <row r="28" spans="1:21">
      <c r="A28" s="1" t="s">
        <v>237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K28" s="5">
        <f t="shared" si="0"/>
        <v>0</v>
      </c>
      <c r="M28" s="3">
        <v>0</v>
      </c>
      <c r="O28" s="13">
        <v>0</v>
      </c>
      <c r="P28" s="13"/>
      <c r="Q28" s="13">
        <v>284912075</v>
      </c>
      <c r="R28" s="13"/>
      <c r="S28" s="13">
        <v>284912075</v>
      </c>
      <c r="U28" s="5">
        <f t="shared" si="1"/>
        <v>4.1332696601766236E-3</v>
      </c>
    </row>
    <row r="29" spans="1:21">
      <c r="A29" s="1" t="s">
        <v>238</v>
      </c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K29" s="5">
        <f t="shared" si="0"/>
        <v>0</v>
      </c>
      <c r="M29" s="3">
        <v>0</v>
      </c>
      <c r="O29" s="13">
        <v>0</v>
      </c>
      <c r="P29" s="13"/>
      <c r="Q29" s="13">
        <v>260499343</v>
      </c>
      <c r="R29" s="13"/>
      <c r="S29" s="13">
        <v>260499343</v>
      </c>
      <c r="U29" s="5">
        <f t="shared" si="1"/>
        <v>3.7791098566736549E-3</v>
      </c>
    </row>
    <row r="30" spans="1:21">
      <c r="A30" s="1" t="s">
        <v>210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K30" s="5">
        <f t="shared" si="0"/>
        <v>0</v>
      </c>
      <c r="M30" s="3">
        <v>3141600000</v>
      </c>
      <c r="O30" s="13">
        <v>0</v>
      </c>
      <c r="P30" s="13"/>
      <c r="Q30" s="13">
        <v>-3825463949</v>
      </c>
      <c r="R30" s="13"/>
      <c r="S30" s="13">
        <v>-683863949</v>
      </c>
      <c r="U30" s="5">
        <f t="shared" si="1"/>
        <v>-9.9209347729129187E-3</v>
      </c>
    </row>
    <row r="31" spans="1:21">
      <c r="A31" s="1" t="s">
        <v>239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K31" s="5">
        <f t="shared" si="0"/>
        <v>0</v>
      </c>
      <c r="M31" s="3">
        <v>0</v>
      </c>
      <c r="O31" s="13">
        <v>0</v>
      </c>
      <c r="P31" s="13"/>
      <c r="Q31" s="13">
        <v>0</v>
      </c>
      <c r="R31" s="13"/>
      <c r="S31" s="13">
        <v>0</v>
      </c>
      <c r="U31" s="5">
        <f t="shared" si="1"/>
        <v>0</v>
      </c>
    </row>
    <row r="32" spans="1:21">
      <c r="A32" s="1" t="s">
        <v>240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K32" s="5">
        <f t="shared" si="0"/>
        <v>0</v>
      </c>
      <c r="M32" s="3">
        <v>0</v>
      </c>
      <c r="O32" s="13">
        <v>0</v>
      </c>
      <c r="P32" s="13"/>
      <c r="Q32" s="13">
        <v>606551597</v>
      </c>
      <c r="R32" s="13"/>
      <c r="S32" s="13">
        <v>606551597</v>
      </c>
      <c r="U32" s="5">
        <f t="shared" si="1"/>
        <v>8.7993508636367134E-3</v>
      </c>
    </row>
    <row r="33" spans="1:21">
      <c r="A33" s="1" t="s">
        <v>216</v>
      </c>
      <c r="C33" s="13">
        <v>0</v>
      </c>
      <c r="D33" s="13"/>
      <c r="E33" s="13">
        <v>0</v>
      </c>
      <c r="F33" s="13"/>
      <c r="G33" s="13">
        <v>0</v>
      </c>
      <c r="H33" s="13"/>
      <c r="I33" s="13">
        <v>0</v>
      </c>
      <c r="K33" s="5">
        <f t="shared" si="0"/>
        <v>0</v>
      </c>
      <c r="M33" s="3">
        <v>3246101250</v>
      </c>
      <c r="O33" s="13">
        <v>0</v>
      </c>
      <c r="P33" s="13"/>
      <c r="Q33" s="13">
        <v>-1262761994</v>
      </c>
      <c r="R33" s="13"/>
      <c r="S33" s="13">
        <v>1983339256</v>
      </c>
      <c r="U33" s="5">
        <f t="shared" si="1"/>
        <v>2.8772651958194739E-2</v>
      </c>
    </row>
    <row r="34" spans="1:21">
      <c r="A34" s="1" t="s">
        <v>218</v>
      </c>
      <c r="C34" s="13">
        <v>0</v>
      </c>
      <c r="D34" s="13"/>
      <c r="E34" s="13">
        <v>0</v>
      </c>
      <c r="F34" s="13"/>
      <c r="G34" s="13">
        <v>0</v>
      </c>
      <c r="H34" s="13"/>
      <c r="I34" s="13">
        <v>0</v>
      </c>
      <c r="K34" s="5">
        <f t="shared" si="0"/>
        <v>0</v>
      </c>
      <c r="M34" s="3">
        <v>19035000000</v>
      </c>
      <c r="O34" s="13">
        <v>0</v>
      </c>
      <c r="P34" s="13"/>
      <c r="Q34" s="13">
        <v>-16199919589</v>
      </c>
      <c r="R34" s="13"/>
      <c r="S34" s="13">
        <v>2835080411</v>
      </c>
      <c r="U34" s="5">
        <f t="shared" si="1"/>
        <v>4.1129010930643681E-2</v>
      </c>
    </row>
    <row r="35" spans="1:21">
      <c r="A35" s="1" t="s">
        <v>241</v>
      </c>
      <c r="C35" s="13">
        <v>0</v>
      </c>
      <c r="D35" s="13"/>
      <c r="E35" s="13">
        <v>0</v>
      </c>
      <c r="F35" s="13"/>
      <c r="G35" s="13">
        <v>0</v>
      </c>
      <c r="H35" s="13"/>
      <c r="I35" s="13">
        <v>0</v>
      </c>
      <c r="K35" s="5">
        <f t="shared" si="0"/>
        <v>0</v>
      </c>
      <c r="M35" s="3">
        <v>0</v>
      </c>
      <c r="O35" s="13">
        <v>0</v>
      </c>
      <c r="P35" s="13"/>
      <c r="Q35" s="13">
        <v>1314520752</v>
      </c>
      <c r="R35" s="13"/>
      <c r="S35" s="13">
        <v>1314520752</v>
      </c>
      <c r="U35" s="5">
        <f t="shared" si="1"/>
        <v>1.9069984106198937E-2</v>
      </c>
    </row>
    <row r="36" spans="1:21">
      <c r="A36" s="1" t="s">
        <v>242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K36" s="5">
        <f t="shared" si="0"/>
        <v>0</v>
      </c>
      <c r="M36" s="3">
        <v>0</v>
      </c>
      <c r="O36" s="13">
        <v>0</v>
      </c>
      <c r="P36" s="13"/>
      <c r="Q36" s="13">
        <v>233109065</v>
      </c>
      <c r="R36" s="13"/>
      <c r="S36" s="13">
        <v>233109065</v>
      </c>
      <c r="U36" s="5">
        <f t="shared" si="1"/>
        <v>3.3817542688446616E-3</v>
      </c>
    </row>
    <row r="37" spans="1:21">
      <c r="A37" s="1" t="s">
        <v>243</v>
      </c>
      <c r="C37" s="13">
        <v>0</v>
      </c>
      <c r="D37" s="13"/>
      <c r="E37" s="13">
        <v>0</v>
      </c>
      <c r="F37" s="13"/>
      <c r="G37" s="13">
        <v>0</v>
      </c>
      <c r="H37" s="13"/>
      <c r="I37" s="13">
        <v>0</v>
      </c>
      <c r="K37" s="5">
        <f t="shared" si="0"/>
        <v>0</v>
      </c>
      <c r="M37" s="3">
        <v>0</v>
      </c>
      <c r="O37" s="13">
        <v>0</v>
      </c>
      <c r="P37" s="13"/>
      <c r="Q37" s="13">
        <v>130557192</v>
      </c>
      <c r="R37" s="13"/>
      <c r="S37" s="13">
        <v>130557192</v>
      </c>
      <c r="U37" s="5">
        <f t="shared" si="1"/>
        <v>1.8940161824010236E-3</v>
      </c>
    </row>
    <row r="38" spans="1:21">
      <c r="A38" s="1" t="s">
        <v>215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K38" s="5">
        <f t="shared" si="0"/>
        <v>0</v>
      </c>
      <c r="M38" s="3">
        <v>10029882000</v>
      </c>
      <c r="O38" s="13">
        <v>0</v>
      </c>
      <c r="P38" s="13"/>
      <c r="Q38" s="13">
        <v>-7957022908</v>
      </c>
      <c r="R38" s="13"/>
      <c r="S38" s="13">
        <v>2072859092</v>
      </c>
      <c r="U38" s="5">
        <f t="shared" si="1"/>
        <v>3.0071331988245371E-2</v>
      </c>
    </row>
    <row r="39" spans="1:21">
      <c r="A39" s="1" t="s">
        <v>244</v>
      </c>
      <c r="C39" s="13">
        <v>0</v>
      </c>
      <c r="D39" s="13"/>
      <c r="E39" s="13">
        <v>0</v>
      </c>
      <c r="F39" s="13"/>
      <c r="G39" s="13">
        <v>0</v>
      </c>
      <c r="H39" s="13"/>
      <c r="I39" s="13">
        <v>0</v>
      </c>
      <c r="K39" s="5">
        <f t="shared" si="0"/>
        <v>0</v>
      </c>
      <c r="M39" s="3">
        <v>0</v>
      </c>
      <c r="O39" s="13">
        <v>0</v>
      </c>
      <c r="P39" s="13"/>
      <c r="Q39" s="13">
        <v>-22716900</v>
      </c>
      <c r="R39" s="13"/>
      <c r="S39" s="13">
        <v>-22716900</v>
      </c>
      <c r="U39" s="5">
        <f t="shared" si="1"/>
        <v>-3.2955806995286645E-4</v>
      </c>
    </row>
    <row r="40" spans="1:21">
      <c r="A40" s="1" t="s">
        <v>17</v>
      </c>
      <c r="C40" s="13">
        <v>0</v>
      </c>
      <c r="D40" s="13"/>
      <c r="E40" s="13">
        <v>-15890883</v>
      </c>
      <c r="F40" s="13"/>
      <c r="G40" s="13">
        <v>0</v>
      </c>
      <c r="H40" s="13"/>
      <c r="I40" s="13">
        <v>-15890883</v>
      </c>
      <c r="K40" s="5">
        <f t="shared" si="0"/>
        <v>-8.7228177294313026E-3</v>
      </c>
      <c r="M40" s="3">
        <v>0</v>
      </c>
      <c r="O40" s="13">
        <v>19068738</v>
      </c>
      <c r="P40" s="13"/>
      <c r="Q40" s="13">
        <v>0</v>
      </c>
      <c r="R40" s="13"/>
      <c r="S40" s="13">
        <v>19068738</v>
      </c>
      <c r="U40" s="5">
        <f t="shared" si="1"/>
        <v>2.7663354118373908E-4</v>
      </c>
    </row>
    <row r="41" spans="1:21">
      <c r="A41" s="1" t="s">
        <v>20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v>0</v>
      </c>
      <c r="K41" s="5">
        <f t="shared" si="0"/>
        <v>0</v>
      </c>
      <c r="M41" s="3">
        <v>0</v>
      </c>
      <c r="O41" s="13">
        <v>-58292925</v>
      </c>
      <c r="P41" s="13"/>
      <c r="Q41" s="13">
        <v>0</v>
      </c>
      <c r="R41" s="13"/>
      <c r="S41" s="13">
        <v>-58292925</v>
      </c>
      <c r="U41" s="5">
        <f t="shared" si="1"/>
        <v>-8.4566573145575307E-4</v>
      </c>
    </row>
    <row r="42" spans="1:21">
      <c r="A42" s="1" t="s">
        <v>19</v>
      </c>
      <c r="C42" s="13">
        <v>0</v>
      </c>
      <c r="D42" s="13"/>
      <c r="E42" s="13">
        <v>3551687</v>
      </c>
      <c r="F42" s="13"/>
      <c r="G42" s="13">
        <v>0</v>
      </c>
      <c r="H42" s="13"/>
      <c r="I42" s="13">
        <v>3551687</v>
      </c>
      <c r="K42" s="5">
        <f t="shared" si="0"/>
        <v>1.9495907391043452E-3</v>
      </c>
      <c r="M42" s="3">
        <v>0</v>
      </c>
      <c r="O42" s="13">
        <v>-250979863</v>
      </c>
      <c r="P42" s="13"/>
      <c r="Q42" s="13">
        <v>0</v>
      </c>
      <c r="R42" s="13"/>
      <c r="S42" s="13">
        <v>-250979863</v>
      </c>
      <c r="U42" s="5">
        <f t="shared" si="1"/>
        <v>-3.6410090834275289E-3</v>
      </c>
    </row>
    <row r="43" spans="1:21" ht="22.5" thickBot="1">
      <c r="C43" s="4">
        <f>SUM(C8:C42)</f>
        <v>0</v>
      </c>
      <c r="E43" s="4">
        <f>SUM(E8:E42)</f>
        <v>1821760295</v>
      </c>
      <c r="G43" s="4">
        <f>SUM(G8:G42)</f>
        <v>0</v>
      </c>
      <c r="I43" s="4">
        <f>SUM(I8:I42)</f>
        <v>1821760295</v>
      </c>
      <c r="K43" s="8">
        <f>SUM(K8:K42)</f>
        <v>1.0000000000000002</v>
      </c>
      <c r="M43" s="4">
        <f>SUM(M8:M42)</f>
        <v>88484186864</v>
      </c>
      <c r="O43" s="14">
        <f>SUM(O8:O42)</f>
        <v>-2835214605</v>
      </c>
      <c r="P43" s="13"/>
      <c r="Q43" s="14">
        <f>SUM(Q8:Q42)</f>
        <v>-16717569659</v>
      </c>
      <c r="R43" s="13"/>
      <c r="S43" s="14">
        <f>SUM(S8:S42)</f>
        <v>68931402600</v>
      </c>
      <c r="U43" s="8">
        <f>SUM(U8:U42)</f>
        <v>1</v>
      </c>
    </row>
    <row r="44" spans="1:21" ht="22.5" thickTop="1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7"/>
  <sheetViews>
    <sheetView rightToLeft="1" topLeftCell="A52" workbookViewId="0">
      <selection activeCell="C66" sqref="C66:Q66"/>
    </sheetView>
  </sheetViews>
  <sheetFormatPr defaultRowHeight="21.7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168</v>
      </c>
      <c r="C6" s="10" t="s">
        <v>166</v>
      </c>
      <c r="D6" s="10" t="s">
        <v>166</v>
      </c>
      <c r="E6" s="10" t="s">
        <v>166</v>
      </c>
      <c r="F6" s="10" t="s">
        <v>166</v>
      </c>
      <c r="G6" s="10" t="s">
        <v>166</v>
      </c>
      <c r="H6" s="10" t="s">
        <v>166</v>
      </c>
      <c r="I6" s="10" t="s">
        <v>166</v>
      </c>
      <c r="K6" s="10" t="s">
        <v>167</v>
      </c>
      <c r="L6" s="10" t="s">
        <v>167</v>
      </c>
      <c r="M6" s="10" t="s">
        <v>167</v>
      </c>
      <c r="N6" s="10" t="s">
        <v>167</v>
      </c>
      <c r="O6" s="10" t="s">
        <v>167</v>
      </c>
      <c r="P6" s="10" t="s">
        <v>167</v>
      </c>
      <c r="Q6" s="10" t="s">
        <v>167</v>
      </c>
    </row>
    <row r="7" spans="1:17" ht="22.5">
      <c r="A7" s="10" t="s">
        <v>168</v>
      </c>
      <c r="C7" s="12" t="s">
        <v>261</v>
      </c>
      <c r="E7" s="12" t="s">
        <v>258</v>
      </c>
      <c r="G7" s="12" t="s">
        <v>259</v>
      </c>
      <c r="I7" s="12" t="s">
        <v>262</v>
      </c>
      <c r="K7" s="12" t="s">
        <v>261</v>
      </c>
      <c r="M7" s="12" t="s">
        <v>258</v>
      </c>
      <c r="O7" s="12" t="s">
        <v>259</v>
      </c>
      <c r="Q7" s="12" t="s">
        <v>262</v>
      </c>
    </row>
    <row r="8" spans="1:17">
      <c r="A8" s="1" t="s">
        <v>64</v>
      </c>
      <c r="C8" s="13">
        <v>0</v>
      </c>
      <c r="D8" s="13"/>
      <c r="E8" s="13">
        <v>0</v>
      </c>
      <c r="F8" s="13"/>
      <c r="G8" s="13">
        <v>24367639752</v>
      </c>
      <c r="H8" s="13"/>
      <c r="I8" s="13">
        <f>C8+E8+G8</f>
        <v>24367639752</v>
      </c>
      <c r="J8" s="13"/>
      <c r="K8" s="13">
        <v>0</v>
      </c>
      <c r="L8" s="13"/>
      <c r="M8" s="13">
        <v>0</v>
      </c>
      <c r="N8" s="13"/>
      <c r="O8" s="13">
        <v>54317698655</v>
      </c>
      <c r="P8" s="13"/>
      <c r="Q8" s="13">
        <v>54317698655</v>
      </c>
    </row>
    <row r="9" spans="1:17">
      <c r="A9" s="1" t="s">
        <v>119</v>
      </c>
      <c r="C9" s="13">
        <v>3176919080</v>
      </c>
      <c r="D9" s="13"/>
      <c r="E9" s="13">
        <v>-1364769373</v>
      </c>
      <c r="F9" s="13"/>
      <c r="G9" s="13">
        <v>78486999</v>
      </c>
      <c r="H9" s="13"/>
      <c r="I9" s="13">
        <f t="shared" ref="I9:I65" si="0">C9+E9+G9</f>
        <v>1890636706</v>
      </c>
      <c r="J9" s="13"/>
      <c r="K9" s="13">
        <v>50905979896</v>
      </c>
      <c r="L9" s="13"/>
      <c r="M9" s="13">
        <v>1943670531</v>
      </c>
      <c r="N9" s="13"/>
      <c r="O9" s="13">
        <v>1317584424</v>
      </c>
      <c r="P9" s="13"/>
      <c r="Q9" s="13">
        <v>54167234851</v>
      </c>
    </row>
    <row r="10" spans="1:17">
      <c r="A10" s="1" t="s">
        <v>70</v>
      </c>
      <c r="C10" s="13">
        <v>0</v>
      </c>
      <c r="D10" s="13"/>
      <c r="E10" s="13">
        <v>-31882814877</v>
      </c>
      <c r="F10" s="13"/>
      <c r="G10" s="13">
        <v>35302296582</v>
      </c>
      <c r="H10" s="13"/>
      <c r="I10" s="13">
        <f t="shared" si="0"/>
        <v>3419481705</v>
      </c>
      <c r="J10" s="13"/>
      <c r="K10" s="13">
        <v>0</v>
      </c>
      <c r="L10" s="13"/>
      <c r="M10" s="13">
        <v>323106511</v>
      </c>
      <c r="N10" s="13"/>
      <c r="O10" s="13">
        <v>90328051715</v>
      </c>
      <c r="P10" s="13"/>
      <c r="Q10" s="13">
        <v>90651158226</v>
      </c>
    </row>
    <row r="11" spans="1:17">
      <c r="A11" s="1" t="s">
        <v>114</v>
      </c>
      <c r="C11" s="13">
        <v>2120963605</v>
      </c>
      <c r="D11" s="13"/>
      <c r="E11" s="13">
        <v>-831645476</v>
      </c>
      <c r="F11" s="13"/>
      <c r="G11" s="13">
        <v>72596841</v>
      </c>
      <c r="H11" s="13"/>
      <c r="I11" s="13">
        <f t="shared" si="0"/>
        <v>1361914970</v>
      </c>
      <c r="J11" s="13"/>
      <c r="K11" s="13">
        <v>32984221481</v>
      </c>
      <c r="L11" s="13"/>
      <c r="M11" s="13">
        <v>747591974</v>
      </c>
      <c r="N11" s="13"/>
      <c r="O11" s="13">
        <v>637777226</v>
      </c>
      <c r="P11" s="13"/>
      <c r="Q11" s="13">
        <v>34369590681</v>
      </c>
    </row>
    <row r="12" spans="1:17">
      <c r="A12" s="1" t="s">
        <v>62</v>
      </c>
      <c r="C12" s="13">
        <v>0</v>
      </c>
      <c r="D12" s="13"/>
      <c r="E12" s="13">
        <v>0</v>
      </c>
      <c r="F12" s="13"/>
      <c r="G12" s="13">
        <v>276797482</v>
      </c>
      <c r="H12" s="13"/>
      <c r="I12" s="13">
        <f t="shared" si="0"/>
        <v>276797482</v>
      </c>
      <c r="J12" s="13"/>
      <c r="K12" s="13">
        <v>0</v>
      </c>
      <c r="L12" s="13"/>
      <c r="M12" s="13">
        <v>0</v>
      </c>
      <c r="N12" s="13"/>
      <c r="O12" s="13">
        <v>276797482</v>
      </c>
      <c r="P12" s="13"/>
      <c r="Q12" s="13">
        <v>276797482</v>
      </c>
    </row>
    <row r="13" spans="1:17" ht="22.5" customHeight="1">
      <c r="A13" s="1" t="s">
        <v>96</v>
      </c>
      <c r="C13" s="13">
        <v>0</v>
      </c>
      <c r="D13" s="13"/>
      <c r="E13" s="13">
        <v>-6561230847</v>
      </c>
      <c r="F13" s="13"/>
      <c r="G13" s="13">
        <v>7526495774</v>
      </c>
      <c r="H13" s="13"/>
      <c r="I13" s="13">
        <f t="shared" si="0"/>
        <v>965264927</v>
      </c>
      <c r="J13" s="13"/>
      <c r="K13" s="13">
        <v>0</v>
      </c>
      <c r="L13" s="13"/>
      <c r="M13" s="13">
        <v>15939724358</v>
      </c>
      <c r="N13" s="13"/>
      <c r="O13" s="13">
        <v>7529974232</v>
      </c>
      <c r="P13" s="13"/>
      <c r="Q13" s="13">
        <v>23469698590</v>
      </c>
    </row>
    <row r="14" spans="1:17">
      <c r="A14" s="1" t="s">
        <v>73</v>
      </c>
      <c r="C14" s="13">
        <v>0</v>
      </c>
      <c r="D14" s="13"/>
      <c r="E14" s="13">
        <v>594474615</v>
      </c>
      <c r="F14" s="13"/>
      <c r="G14" s="13">
        <v>21136235</v>
      </c>
      <c r="H14" s="13"/>
      <c r="I14" s="13">
        <f t="shared" si="0"/>
        <v>615610850</v>
      </c>
      <c r="J14" s="13"/>
      <c r="K14" s="13">
        <v>0</v>
      </c>
      <c r="L14" s="13"/>
      <c r="M14" s="13">
        <v>636426131</v>
      </c>
      <c r="N14" s="13"/>
      <c r="O14" s="13">
        <v>10816374178</v>
      </c>
      <c r="P14" s="13"/>
      <c r="Q14" s="13">
        <v>11452800309</v>
      </c>
    </row>
    <row r="15" spans="1:17">
      <c r="A15" s="1" t="s">
        <v>67</v>
      </c>
      <c r="C15" s="13">
        <v>0</v>
      </c>
      <c r="D15" s="13"/>
      <c r="E15" s="13">
        <v>0</v>
      </c>
      <c r="F15" s="13"/>
      <c r="G15" s="13">
        <v>485758708</v>
      </c>
      <c r="H15" s="13"/>
      <c r="I15" s="13">
        <f t="shared" si="0"/>
        <v>485758708</v>
      </c>
      <c r="J15" s="13"/>
      <c r="K15" s="13">
        <v>0</v>
      </c>
      <c r="L15" s="13"/>
      <c r="M15" s="13">
        <v>0</v>
      </c>
      <c r="N15" s="13"/>
      <c r="O15" s="13">
        <v>768307759</v>
      </c>
      <c r="P15" s="13"/>
      <c r="Q15" s="13">
        <v>768307759</v>
      </c>
    </row>
    <row r="16" spans="1:17">
      <c r="A16" s="1" t="s">
        <v>245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f t="shared" si="0"/>
        <v>0</v>
      </c>
      <c r="J16" s="13"/>
      <c r="K16" s="13">
        <v>0</v>
      </c>
      <c r="L16" s="13"/>
      <c r="M16" s="13">
        <v>0</v>
      </c>
      <c r="N16" s="13"/>
      <c r="O16" s="13">
        <v>512154350</v>
      </c>
      <c r="P16" s="13"/>
      <c r="Q16" s="13">
        <v>512154350</v>
      </c>
    </row>
    <row r="17" spans="1:17">
      <c r="A17" s="1" t="s">
        <v>91</v>
      </c>
      <c r="C17" s="13">
        <v>0</v>
      </c>
      <c r="D17" s="13"/>
      <c r="E17" s="13">
        <v>346688</v>
      </c>
      <c r="F17" s="13"/>
      <c r="G17" s="13">
        <v>0</v>
      </c>
      <c r="H17" s="13"/>
      <c r="I17" s="13">
        <f t="shared" si="0"/>
        <v>346688</v>
      </c>
      <c r="J17" s="13"/>
      <c r="K17" s="13">
        <v>0</v>
      </c>
      <c r="L17" s="13"/>
      <c r="M17" s="13">
        <v>2182634</v>
      </c>
      <c r="N17" s="13"/>
      <c r="O17" s="13">
        <v>10177013224</v>
      </c>
      <c r="P17" s="13"/>
      <c r="Q17" s="13">
        <v>10179195858</v>
      </c>
    </row>
    <row r="18" spans="1:17">
      <c r="A18" s="1" t="s">
        <v>49</v>
      </c>
      <c r="C18" s="13">
        <v>0</v>
      </c>
      <c r="D18" s="13"/>
      <c r="E18" s="13">
        <v>2878301239</v>
      </c>
      <c r="F18" s="13"/>
      <c r="G18" s="13">
        <v>0</v>
      </c>
      <c r="H18" s="13"/>
      <c r="I18" s="13">
        <f t="shared" si="0"/>
        <v>2878301239</v>
      </c>
      <c r="J18" s="13"/>
      <c r="K18" s="13">
        <v>0</v>
      </c>
      <c r="L18" s="13"/>
      <c r="M18" s="13">
        <v>12910178845</v>
      </c>
      <c r="N18" s="13"/>
      <c r="O18" s="13">
        <v>12158279874</v>
      </c>
      <c r="P18" s="13"/>
      <c r="Q18" s="13">
        <v>25068458719</v>
      </c>
    </row>
    <row r="19" spans="1:17">
      <c r="A19" s="1" t="s">
        <v>246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f t="shared" si="0"/>
        <v>0</v>
      </c>
      <c r="J19" s="13"/>
      <c r="K19" s="13">
        <v>0</v>
      </c>
      <c r="L19" s="13"/>
      <c r="M19" s="13">
        <v>0</v>
      </c>
      <c r="N19" s="13"/>
      <c r="O19" s="13">
        <v>16455229920</v>
      </c>
      <c r="P19" s="13"/>
      <c r="Q19" s="13">
        <v>16455229920</v>
      </c>
    </row>
    <row r="20" spans="1:17">
      <c r="A20" s="1" t="s">
        <v>247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f t="shared" si="0"/>
        <v>0</v>
      </c>
      <c r="J20" s="13"/>
      <c r="K20" s="13">
        <v>0</v>
      </c>
      <c r="L20" s="13"/>
      <c r="M20" s="13">
        <v>0</v>
      </c>
      <c r="N20" s="13"/>
      <c r="O20" s="13">
        <v>23071578892</v>
      </c>
      <c r="P20" s="13"/>
      <c r="Q20" s="13">
        <v>23071578892</v>
      </c>
    </row>
    <row r="21" spans="1:17">
      <c r="A21" s="1" t="s">
        <v>58</v>
      </c>
      <c r="C21" s="13">
        <v>0</v>
      </c>
      <c r="D21" s="13"/>
      <c r="E21" s="13">
        <v>437841</v>
      </c>
      <c r="F21" s="13"/>
      <c r="G21" s="13">
        <v>0</v>
      </c>
      <c r="H21" s="13"/>
      <c r="I21" s="13">
        <f t="shared" si="0"/>
        <v>437841</v>
      </c>
      <c r="J21" s="13"/>
      <c r="K21" s="13">
        <v>0</v>
      </c>
      <c r="L21" s="13"/>
      <c r="M21" s="13">
        <v>2623119</v>
      </c>
      <c r="N21" s="13"/>
      <c r="O21" s="13">
        <v>5800503324</v>
      </c>
      <c r="P21" s="13"/>
      <c r="Q21" s="13">
        <v>5803126443</v>
      </c>
    </row>
    <row r="22" spans="1:17">
      <c r="A22" s="1" t="s">
        <v>52</v>
      </c>
      <c r="C22" s="13">
        <v>0</v>
      </c>
      <c r="D22" s="13"/>
      <c r="E22" s="13">
        <v>369793007</v>
      </c>
      <c r="F22" s="13"/>
      <c r="G22" s="13">
        <v>0</v>
      </c>
      <c r="H22" s="13"/>
      <c r="I22" s="13">
        <f t="shared" si="0"/>
        <v>369793007</v>
      </c>
      <c r="J22" s="13"/>
      <c r="K22" s="13">
        <v>0</v>
      </c>
      <c r="L22" s="13"/>
      <c r="M22" s="13">
        <v>443682303</v>
      </c>
      <c r="N22" s="13"/>
      <c r="O22" s="13">
        <v>4572958336</v>
      </c>
      <c r="P22" s="13"/>
      <c r="Q22" s="13">
        <v>5016640639</v>
      </c>
    </row>
    <row r="23" spans="1:17">
      <c r="A23" s="1" t="s">
        <v>183</v>
      </c>
      <c r="C23" s="13">
        <v>0</v>
      </c>
      <c r="D23" s="13"/>
      <c r="E23" s="13">
        <v>0</v>
      </c>
      <c r="F23" s="13"/>
      <c r="G23" s="13">
        <v>0</v>
      </c>
      <c r="H23" s="13"/>
      <c r="I23" s="13">
        <f t="shared" si="0"/>
        <v>0</v>
      </c>
      <c r="J23" s="13"/>
      <c r="K23" s="13">
        <v>349121</v>
      </c>
      <c r="L23" s="13"/>
      <c r="M23" s="13">
        <v>0</v>
      </c>
      <c r="N23" s="13"/>
      <c r="O23" s="13">
        <v>667643</v>
      </c>
      <c r="P23" s="13"/>
      <c r="Q23" s="13">
        <v>1016764</v>
      </c>
    </row>
    <row r="24" spans="1:17">
      <c r="A24" s="1" t="s">
        <v>193</v>
      </c>
      <c r="C24" s="13">
        <v>0</v>
      </c>
      <c r="D24" s="13"/>
      <c r="E24" s="13">
        <v>0</v>
      </c>
      <c r="F24" s="13"/>
      <c r="G24" s="13">
        <v>0</v>
      </c>
      <c r="H24" s="13"/>
      <c r="I24" s="13">
        <f t="shared" si="0"/>
        <v>0</v>
      </c>
      <c r="J24" s="13"/>
      <c r="K24" s="13">
        <v>3483690677</v>
      </c>
      <c r="L24" s="13"/>
      <c r="M24" s="13">
        <v>0</v>
      </c>
      <c r="N24" s="13"/>
      <c r="O24" s="13">
        <v>1872227538</v>
      </c>
      <c r="P24" s="13"/>
      <c r="Q24" s="13">
        <v>5355918215</v>
      </c>
    </row>
    <row r="25" spans="1:17">
      <c r="A25" s="1" t="s">
        <v>191</v>
      </c>
      <c r="C25" s="13">
        <v>0</v>
      </c>
      <c r="D25" s="13"/>
      <c r="E25" s="13">
        <v>0</v>
      </c>
      <c r="F25" s="13"/>
      <c r="G25" s="13">
        <v>0</v>
      </c>
      <c r="H25" s="13"/>
      <c r="I25" s="13">
        <f t="shared" si="0"/>
        <v>0</v>
      </c>
      <c r="J25" s="13"/>
      <c r="K25" s="13">
        <v>37993070600</v>
      </c>
      <c r="L25" s="13"/>
      <c r="M25" s="13">
        <v>0</v>
      </c>
      <c r="N25" s="13"/>
      <c r="O25" s="13">
        <v>13239166608</v>
      </c>
      <c r="P25" s="13"/>
      <c r="Q25" s="13">
        <v>51232237208</v>
      </c>
    </row>
    <row r="26" spans="1:17">
      <c r="A26" s="1" t="s">
        <v>40</v>
      </c>
      <c r="C26" s="13">
        <v>0</v>
      </c>
      <c r="D26" s="13"/>
      <c r="E26" s="13">
        <v>332951399</v>
      </c>
      <c r="F26" s="13"/>
      <c r="G26" s="13">
        <v>0</v>
      </c>
      <c r="H26" s="13"/>
      <c r="I26" s="13">
        <f t="shared" si="0"/>
        <v>332951399</v>
      </c>
      <c r="J26" s="13"/>
      <c r="K26" s="13">
        <v>0</v>
      </c>
      <c r="L26" s="13"/>
      <c r="M26" s="13">
        <v>976501347</v>
      </c>
      <c r="N26" s="13"/>
      <c r="O26" s="13">
        <v>504922617</v>
      </c>
      <c r="P26" s="13"/>
      <c r="Q26" s="13">
        <v>1481423964</v>
      </c>
    </row>
    <row r="27" spans="1:17">
      <c r="A27" s="1" t="s">
        <v>179</v>
      </c>
      <c r="C27" s="13">
        <v>0</v>
      </c>
      <c r="D27" s="13"/>
      <c r="E27" s="13">
        <v>0</v>
      </c>
      <c r="F27" s="13"/>
      <c r="G27" s="13">
        <v>0</v>
      </c>
      <c r="H27" s="13"/>
      <c r="I27" s="13">
        <f t="shared" si="0"/>
        <v>0</v>
      </c>
      <c r="J27" s="13"/>
      <c r="K27" s="13">
        <v>8622323014</v>
      </c>
      <c r="L27" s="13"/>
      <c r="M27" s="13">
        <v>0</v>
      </c>
      <c r="N27" s="13"/>
      <c r="O27" s="13">
        <v>-2393891320</v>
      </c>
      <c r="P27" s="13"/>
      <c r="Q27" s="13">
        <v>6228431694</v>
      </c>
    </row>
    <row r="28" spans="1:17">
      <c r="A28" s="1" t="s">
        <v>248</v>
      </c>
      <c r="C28" s="13">
        <v>0</v>
      </c>
      <c r="D28" s="13"/>
      <c r="E28" s="13">
        <v>0</v>
      </c>
      <c r="F28" s="13"/>
      <c r="G28" s="13">
        <v>0</v>
      </c>
      <c r="H28" s="13"/>
      <c r="I28" s="13">
        <f t="shared" si="0"/>
        <v>0</v>
      </c>
      <c r="J28" s="13"/>
      <c r="K28" s="13">
        <v>0</v>
      </c>
      <c r="L28" s="13"/>
      <c r="M28" s="13">
        <v>0</v>
      </c>
      <c r="N28" s="13"/>
      <c r="O28" s="13">
        <v>20893575096</v>
      </c>
      <c r="P28" s="13"/>
      <c r="Q28" s="13">
        <v>20893575096</v>
      </c>
    </row>
    <row r="29" spans="1:17">
      <c r="A29" s="1" t="s">
        <v>46</v>
      </c>
      <c r="C29" s="13">
        <v>0</v>
      </c>
      <c r="D29" s="13"/>
      <c r="E29" s="13">
        <v>4983301853</v>
      </c>
      <c r="F29" s="13"/>
      <c r="G29" s="13">
        <v>0</v>
      </c>
      <c r="H29" s="13"/>
      <c r="I29" s="13">
        <f t="shared" si="0"/>
        <v>4983301853</v>
      </c>
      <c r="J29" s="13"/>
      <c r="K29" s="13">
        <v>0</v>
      </c>
      <c r="L29" s="13"/>
      <c r="M29" s="13">
        <v>40287350807</v>
      </c>
      <c r="N29" s="13"/>
      <c r="O29" s="13">
        <v>12829825652</v>
      </c>
      <c r="P29" s="13"/>
      <c r="Q29" s="13">
        <v>53117176459</v>
      </c>
    </row>
    <row r="30" spans="1:17">
      <c r="A30" s="1" t="s">
        <v>249</v>
      </c>
      <c r="C30" s="13">
        <v>0</v>
      </c>
      <c r="D30" s="13"/>
      <c r="E30" s="13">
        <v>0</v>
      </c>
      <c r="F30" s="13"/>
      <c r="G30" s="13">
        <v>0</v>
      </c>
      <c r="H30" s="13"/>
      <c r="I30" s="13">
        <f t="shared" si="0"/>
        <v>0</v>
      </c>
      <c r="J30" s="13"/>
      <c r="K30" s="13">
        <v>0</v>
      </c>
      <c r="L30" s="13"/>
      <c r="M30" s="13">
        <v>0</v>
      </c>
      <c r="N30" s="13"/>
      <c r="O30" s="13">
        <v>4673634202</v>
      </c>
      <c r="P30" s="13"/>
      <c r="Q30" s="13">
        <v>4673634202</v>
      </c>
    </row>
    <row r="31" spans="1:17">
      <c r="A31" s="1" t="s">
        <v>196</v>
      </c>
      <c r="C31" s="13">
        <v>0</v>
      </c>
      <c r="D31" s="13"/>
      <c r="E31" s="13">
        <v>0</v>
      </c>
      <c r="F31" s="13"/>
      <c r="G31" s="13">
        <v>0</v>
      </c>
      <c r="H31" s="13"/>
      <c r="I31" s="13">
        <f t="shared" si="0"/>
        <v>0</v>
      </c>
      <c r="J31" s="13"/>
      <c r="K31" s="13">
        <v>2716275205</v>
      </c>
      <c r="L31" s="13"/>
      <c r="M31" s="13">
        <v>0</v>
      </c>
      <c r="N31" s="13"/>
      <c r="O31" s="13">
        <v>1284749376</v>
      </c>
      <c r="P31" s="13"/>
      <c r="Q31" s="13">
        <v>4001024581</v>
      </c>
    </row>
    <row r="32" spans="1:17">
      <c r="A32" s="1" t="s">
        <v>250</v>
      </c>
      <c r="C32" s="13">
        <v>0</v>
      </c>
      <c r="D32" s="13"/>
      <c r="E32" s="13">
        <v>0</v>
      </c>
      <c r="F32" s="13"/>
      <c r="G32" s="13">
        <v>0</v>
      </c>
      <c r="H32" s="13"/>
      <c r="I32" s="13">
        <f t="shared" si="0"/>
        <v>0</v>
      </c>
      <c r="J32" s="13"/>
      <c r="K32" s="13">
        <v>0</v>
      </c>
      <c r="L32" s="13"/>
      <c r="M32" s="13">
        <v>0</v>
      </c>
      <c r="N32" s="13"/>
      <c r="O32" s="13">
        <v>2048372517</v>
      </c>
      <c r="P32" s="13"/>
      <c r="Q32" s="13">
        <v>2048372517</v>
      </c>
    </row>
    <row r="33" spans="1:17">
      <c r="A33" s="1" t="s">
        <v>77</v>
      </c>
      <c r="C33" s="13">
        <v>0</v>
      </c>
      <c r="D33" s="13"/>
      <c r="E33" s="13">
        <v>164006421</v>
      </c>
      <c r="F33" s="13"/>
      <c r="G33" s="13">
        <v>0</v>
      </c>
      <c r="H33" s="13"/>
      <c r="I33" s="13">
        <f t="shared" si="0"/>
        <v>164006421</v>
      </c>
      <c r="J33" s="13"/>
      <c r="K33" s="13">
        <v>0</v>
      </c>
      <c r="L33" s="13"/>
      <c r="M33" s="13">
        <v>191690795</v>
      </c>
      <c r="N33" s="13"/>
      <c r="O33" s="13">
        <v>-97698659</v>
      </c>
      <c r="P33" s="13"/>
      <c r="Q33" s="13">
        <v>93992136</v>
      </c>
    </row>
    <row r="34" spans="1:17">
      <c r="A34" s="1" t="s">
        <v>36</v>
      </c>
      <c r="C34" s="13">
        <v>0</v>
      </c>
      <c r="D34" s="13"/>
      <c r="E34" s="13">
        <v>93196538</v>
      </c>
      <c r="F34" s="13"/>
      <c r="G34" s="13">
        <v>0</v>
      </c>
      <c r="H34" s="13"/>
      <c r="I34" s="13">
        <f t="shared" si="0"/>
        <v>93196538</v>
      </c>
      <c r="J34" s="13"/>
      <c r="K34" s="13">
        <v>0</v>
      </c>
      <c r="L34" s="13"/>
      <c r="M34" s="13">
        <v>1592842767</v>
      </c>
      <c r="N34" s="13"/>
      <c r="O34" s="13">
        <v>-4768488</v>
      </c>
      <c r="P34" s="13"/>
      <c r="Q34" s="13">
        <v>1588074279</v>
      </c>
    </row>
    <row r="35" spans="1:17">
      <c r="A35" s="1" t="s">
        <v>74</v>
      </c>
      <c r="C35" s="13">
        <v>0</v>
      </c>
      <c r="D35" s="13"/>
      <c r="E35" s="13">
        <v>574995</v>
      </c>
      <c r="F35" s="13"/>
      <c r="G35" s="13">
        <v>0</v>
      </c>
      <c r="H35" s="13"/>
      <c r="I35" s="13">
        <f t="shared" si="0"/>
        <v>574995</v>
      </c>
      <c r="J35" s="13"/>
      <c r="K35" s="13">
        <v>0</v>
      </c>
      <c r="L35" s="13"/>
      <c r="M35" s="13">
        <v>4299552</v>
      </c>
      <c r="N35" s="13"/>
      <c r="O35" s="13">
        <v>25010276174</v>
      </c>
      <c r="P35" s="13"/>
      <c r="Q35" s="13">
        <v>25014575726</v>
      </c>
    </row>
    <row r="36" spans="1:17">
      <c r="A36" s="1" t="s">
        <v>251</v>
      </c>
      <c r="C36" s="13">
        <v>0</v>
      </c>
      <c r="D36" s="13"/>
      <c r="E36" s="13">
        <v>0</v>
      </c>
      <c r="F36" s="13"/>
      <c r="G36" s="13">
        <v>0</v>
      </c>
      <c r="H36" s="13"/>
      <c r="I36" s="13">
        <f t="shared" si="0"/>
        <v>0</v>
      </c>
      <c r="J36" s="13"/>
      <c r="K36" s="13">
        <v>0</v>
      </c>
      <c r="L36" s="13"/>
      <c r="M36" s="13">
        <v>0</v>
      </c>
      <c r="N36" s="13"/>
      <c r="O36" s="13">
        <v>5438276526</v>
      </c>
      <c r="P36" s="13"/>
      <c r="Q36" s="13">
        <v>5438276526</v>
      </c>
    </row>
    <row r="37" spans="1:17">
      <c r="A37" s="1" t="s">
        <v>43</v>
      </c>
      <c r="C37" s="13">
        <v>0</v>
      </c>
      <c r="D37" s="13"/>
      <c r="E37" s="13">
        <v>1871524015</v>
      </c>
      <c r="F37" s="13"/>
      <c r="G37" s="13">
        <v>0</v>
      </c>
      <c r="H37" s="13"/>
      <c r="I37" s="13">
        <f t="shared" si="0"/>
        <v>1871524015</v>
      </c>
      <c r="J37" s="13"/>
      <c r="K37" s="13">
        <v>0</v>
      </c>
      <c r="L37" s="13"/>
      <c r="M37" s="13">
        <v>11071305308</v>
      </c>
      <c r="N37" s="13"/>
      <c r="O37" s="13">
        <v>21427157296</v>
      </c>
      <c r="P37" s="13"/>
      <c r="Q37" s="13">
        <v>32498462604</v>
      </c>
    </row>
    <row r="38" spans="1:17">
      <c r="A38" s="1" t="s">
        <v>252</v>
      </c>
      <c r="C38" s="13">
        <v>0</v>
      </c>
      <c r="D38" s="13"/>
      <c r="E38" s="13">
        <v>0</v>
      </c>
      <c r="F38" s="13"/>
      <c r="G38" s="13">
        <v>0</v>
      </c>
      <c r="H38" s="13"/>
      <c r="I38" s="13">
        <f t="shared" si="0"/>
        <v>0</v>
      </c>
      <c r="J38" s="13"/>
      <c r="K38" s="13">
        <v>0</v>
      </c>
      <c r="L38" s="13"/>
      <c r="M38" s="13">
        <v>0</v>
      </c>
      <c r="N38" s="13"/>
      <c r="O38" s="13">
        <v>4388620988</v>
      </c>
      <c r="P38" s="13"/>
      <c r="Q38" s="13">
        <v>4388620988</v>
      </c>
    </row>
    <row r="39" spans="1:17">
      <c r="A39" s="1" t="s">
        <v>60</v>
      </c>
      <c r="C39" s="13">
        <v>0</v>
      </c>
      <c r="D39" s="13"/>
      <c r="E39" s="13">
        <v>743725323</v>
      </c>
      <c r="F39" s="13"/>
      <c r="G39" s="13">
        <v>0</v>
      </c>
      <c r="H39" s="13"/>
      <c r="I39" s="13">
        <f t="shared" si="0"/>
        <v>743725323</v>
      </c>
      <c r="J39" s="13"/>
      <c r="K39" s="13">
        <v>0</v>
      </c>
      <c r="L39" s="13"/>
      <c r="M39" s="13">
        <v>3982710322</v>
      </c>
      <c r="N39" s="13"/>
      <c r="O39" s="13">
        <v>2531421504</v>
      </c>
      <c r="P39" s="13"/>
      <c r="Q39" s="13">
        <v>6514131826</v>
      </c>
    </row>
    <row r="40" spans="1:17">
      <c r="A40" s="1" t="s">
        <v>88</v>
      </c>
      <c r="C40" s="13">
        <v>0</v>
      </c>
      <c r="D40" s="13"/>
      <c r="E40" s="13">
        <v>89277583</v>
      </c>
      <c r="F40" s="13"/>
      <c r="G40" s="13">
        <v>0</v>
      </c>
      <c r="H40" s="13"/>
      <c r="I40" s="13">
        <f t="shared" si="0"/>
        <v>89277583</v>
      </c>
      <c r="J40" s="13"/>
      <c r="K40" s="13">
        <v>0</v>
      </c>
      <c r="L40" s="13"/>
      <c r="M40" s="13">
        <v>127686062</v>
      </c>
      <c r="N40" s="13"/>
      <c r="O40" s="13">
        <v>173455579</v>
      </c>
      <c r="P40" s="13"/>
      <c r="Q40" s="13">
        <v>301141641</v>
      </c>
    </row>
    <row r="41" spans="1:17">
      <c r="A41" s="1" t="s">
        <v>177</v>
      </c>
      <c r="C41" s="13">
        <v>0</v>
      </c>
      <c r="D41" s="13"/>
      <c r="E41" s="13">
        <v>0</v>
      </c>
      <c r="F41" s="13"/>
      <c r="G41" s="13">
        <v>0</v>
      </c>
      <c r="H41" s="13"/>
      <c r="I41" s="13">
        <f t="shared" si="0"/>
        <v>0</v>
      </c>
      <c r="J41" s="13"/>
      <c r="K41" s="13">
        <v>1423603115</v>
      </c>
      <c r="L41" s="13"/>
      <c r="M41" s="13">
        <v>0</v>
      </c>
      <c r="N41" s="13"/>
      <c r="O41" s="13">
        <v>20843750</v>
      </c>
      <c r="P41" s="13"/>
      <c r="Q41" s="13">
        <v>1444446865</v>
      </c>
    </row>
    <row r="42" spans="1:17">
      <c r="A42" s="1" t="s">
        <v>253</v>
      </c>
      <c r="C42" s="13">
        <v>0</v>
      </c>
      <c r="D42" s="13"/>
      <c r="E42" s="13">
        <v>0</v>
      </c>
      <c r="F42" s="13"/>
      <c r="G42" s="13">
        <v>0</v>
      </c>
      <c r="H42" s="13"/>
      <c r="I42" s="13">
        <f t="shared" si="0"/>
        <v>0</v>
      </c>
      <c r="J42" s="13"/>
      <c r="K42" s="13">
        <v>0</v>
      </c>
      <c r="L42" s="13"/>
      <c r="M42" s="13">
        <v>0</v>
      </c>
      <c r="N42" s="13"/>
      <c r="O42" s="13">
        <v>2513436693</v>
      </c>
      <c r="P42" s="13"/>
      <c r="Q42" s="13">
        <v>2513436693</v>
      </c>
    </row>
    <row r="43" spans="1:17">
      <c r="A43" s="1" t="s">
        <v>55</v>
      </c>
      <c r="C43" s="13">
        <v>0</v>
      </c>
      <c r="D43" s="13"/>
      <c r="E43" s="13">
        <v>181827</v>
      </c>
      <c r="F43" s="13"/>
      <c r="G43" s="13">
        <v>0</v>
      </c>
      <c r="H43" s="13"/>
      <c r="I43" s="13">
        <f t="shared" si="0"/>
        <v>181827</v>
      </c>
      <c r="J43" s="13"/>
      <c r="K43" s="13">
        <v>0</v>
      </c>
      <c r="L43" s="13"/>
      <c r="M43" s="13">
        <v>1224336</v>
      </c>
      <c r="N43" s="13"/>
      <c r="O43" s="13">
        <v>7449173216</v>
      </c>
      <c r="P43" s="13"/>
      <c r="Q43" s="13">
        <v>7450397552</v>
      </c>
    </row>
    <row r="44" spans="1:17">
      <c r="A44" s="1" t="s">
        <v>82</v>
      </c>
      <c r="C44" s="13">
        <v>0</v>
      </c>
      <c r="D44" s="13"/>
      <c r="E44" s="13">
        <v>295426811</v>
      </c>
      <c r="F44" s="13"/>
      <c r="G44" s="13">
        <v>0</v>
      </c>
      <c r="H44" s="13"/>
      <c r="I44" s="13">
        <f t="shared" si="0"/>
        <v>295426811</v>
      </c>
      <c r="J44" s="13"/>
      <c r="K44" s="13">
        <v>0</v>
      </c>
      <c r="L44" s="13"/>
      <c r="M44" s="13">
        <v>249252119</v>
      </c>
      <c r="N44" s="13"/>
      <c r="O44" s="13">
        <v>5367638975</v>
      </c>
      <c r="P44" s="13"/>
      <c r="Q44" s="13">
        <v>5616891094</v>
      </c>
    </row>
    <row r="45" spans="1:17">
      <c r="A45" s="1" t="s">
        <v>111</v>
      </c>
      <c r="C45" s="13">
        <v>112826787</v>
      </c>
      <c r="D45" s="13"/>
      <c r="E45" s="13">
        <v>-95475991</v>
      </c>
      <c r="F45" s="13"/>
      <c r="G45" s="13">
        <v>0</v>
      </c>
      <c r="H45" s="13"/>
      <c r="I45" s="13">
        <f t="shared" si="0"/>
        <v>17350796</v>
      </c>
      <c r="J45" s="13"/>
      <c r="K45" s="13">
        <v>27935499985</v>
      </c>
      <c r="L45" s="13"/>
      <c r="M45" s="13">
        <v>-63433966</v>
      </c>
      <c r="N45" s="13"/>
      <c r="O45" s="13">
        <v>2027263836</v>
      </c>
      <c r="P45" s="13"/>
      <c r="Q45" s="13">
        <v>29899329855</v>
      </c>
    </row>
    <row r="46" spans="1:17">
      <c r="A46" s="1" t="s">
        <v>181</v>
      </c>
      <c r="C46" s="13">
        <v>0</v>
      </c>
      <c r="D46" s="13"/>
      <c r="E46" s="13">
        <v>0</v>
      </c>
      <c r="F46" s="13"/>
      <c r="G46" s="13">
        <v>0</v>
      </c>
      <c r="H46" s="13"/>
      <c r="I46" s="13">
        <f t="shared" si="0"/>
        <v>0</v>
      </c>
      <c r="J46" s="13"/>
      <c r="K46" s="13">
        <v>4296005390</v>
      </c>
      <c r="L46" s="13"/>
      <c r="M46" s="13">
        <v>0</v>
      </c>
      <c r="N46" s="13"/>
      <c r="O46" s="13">
        <v>542126170</v>
      </c>
      <c r="P46" s="13"/>
      <c r="Q46" s="13">
        <v>4838131560</v>
      </c>
    </row>
    <row r="47" spans="1:17">
      <c r="A47" s="1" t="s">
        <v>254</v>
      </c>
      <c r="C47" s="13">
        <v>0</v>
      </c>
      <c r="D47" s="13"/>
      <c r="E47" s="13">
        <v>0</v>
      </c>
      <c r="F47" s="13"/>
      <c r="G47" s="13">
        <v>0</v>
      </c>
      <c r="H47" s="13"/>
      <c r="I47" s="13">
        <f t="shared" si="0"/>
        <v>0</v>
      </c>
      <c r="J47" s="13"/>
      <c r="K47" s="13">
        <v>0</v>
      </c>
      <c r="L47" s="13"/>
      <c r="M47" s="13">
        <v>0</v>
      </c>
      <c r="N47" s="13"/>
      <c r="O47" s="13">
        <v>23097744326</v>
      </c>
      <c r="P47" s="13"/>
      <c r="Q47" s="13">
        <v>23097744326</v>
      </c>
    </row>
    <row r="48" spans="1:17">
      <c r="A48" s="1" t="s">
        <v>173</v>
      </c>
      <c r="C48" s="13">
        <v>0</v>
      </c>
      <c r="D48" s="13"/>
      <c r="E48" s="13">
        <v>0</v>
      </c>
      <c r="F48" s="13"/>
      <c r="G48" s="13">
        <v>0</v>
      </c>
      <c r="H48" s="13"/>
      <c r="I48" s="13">
        <f t="shared" si="0"/>
        <v>0</v>
      </c>
      <c r="J48" s="13"/>
      <c r="K48" s="13">
        <v>7366008515</v>
      </c>
      <c r="L48" s="13"/>
      <c r="M48" s="13">
        <v>0</v>
      </c>
      <c r="N48" s="13"/>
      <c r="O48" s="13">
        <v>9968750</v>
      </c>
      <c r="P48" s="13"/>
      <c r="Q48" s="13">
        <v>7375977265</v>
      </c>
    </row>
    <row r="49" spans="1:17">
      <c r="A49" s="1" t="s">
        <v>176</v>
      </c>
      <c r="C49" s="13">
        <v>0</v>
      </c>
      <c r="D49" s="13"/>
      <c r="E49" s="13">
        <v>0</v>
      </c>
      <c r="F49" s="13"/>
      <c r="G49" s="13">
        <v>0</v>
      </c>
      <c r="H49" s="13"/>
      <c r="I49" s="13">
        <f t="shared" si="0"/>
        <v>0</v>
      </c>
      <c r="J49" s="13"/>
      <c r="K49" s="13">
        <v>9900161370</v>
      </c>
      <c r="L49" s="13"/>
      <c r="M49" s="13">
        <v>0</v>
      </c>
      <c r="N49" s="13"/>
      <c r="O49" s="13">
        <v>-999818750</v>
      </c>
      <c r="P49" s="13"/>
      <c r="Q49" s="13">
        <v>8900342620</v>
      </c>
    </row>
    <row r="50" spans="1:17">
      <c r="A50" s="1" t="s">
        <v>255</v>
      </c>
      <c r="C50" s="13">
        <v>0</v>
      </c>
      <c r="D50" s="13"/>
      <c r="E50" s="13">
        <v>0</v>
      </c>
      <c r="F50" s="13"/>
      <c r="G50" s="13">
        <v>0</v>
      </c>
      <c r="H50" s="13"/>
      <c r="I50" s="13">
        <f t="shared" si="0"/>
        <v>0</v>
      </c>
      <c r="J50" s="13"/>
      <c r="K50" s="13">
        <v>0</v>
      </c>
      <c r="L50" s="13"/>
      <c r="M50" s="13">
        <v>0</v>
      </c>
      <c r="N50" s="13"/>
      <c r="O50" s="13">
        <v>4862264095</v>
      </c>
      <c r="P50" s="13"/>
      <c r="Q50" s="13">
        <v>4862264095</v>
      </c>
    </row>
    <row r="51" spans="1:17">
      <c r="A51" s="1" t="s">
        <v>195</v>
      </c>
      <c r="C51" s="13">
        <v>0</v>
      </c>
      <c r="D51" s="13"/>
      <c r="E51" s="13">
        <v>0</v>
      </c>
      <c r="F51" s="13"/>
      <c r="G51" s="13">
        <v>0</v>
      </c>
      <c r="H51" s="13"/>
      <c r="I51" s="13">
        <f t="shared" si="0"/>
        <v>0</v>
      </c>
      <c r="J51" s="13"/>
      <c r="K51" s="13">
        <v>395476026</v>
      </c>
      <c r="L51" s="13"/>
      <c r="M51" s="13">
        <v>0</v>
      </c>
      <c r="N51" s="13"/>
      <c r="O51" s="13">
        <v>2212428</v>
      </c>
      <c r="P51" s="13"/>
      <c r="Q51" s="13">
        <v>397688454</v>
      </c>
    </row>
    <row r="52" spans="1:17">
      <c r="A52" s="1" t="s">
        <v>189</v>
      </c>
      <c r="C52" s="13">
        <v>0</v>
      </c>
      <c r="D52" s="13"/>
      <c r="E52" s="13">
        <v>0</v>
      </c>
      <c r="F52" s="13"/>
      <c r="G52" s="13">
        <v>0</v>
      </c>
      <c r="H52" s="13"/>
      <c r="I52" s="13">
        <f t="shared" si="0"/>
        <v>0</v>
      </c>
      <c r="J52" s="13"/>
      <c r="K52" s="13">
        <v>24723336264</v>
      </c>
      <c r="L52" s="13"/>
      <c r="M52" s="13">
        <v>0</v>
      </c>
      <c r="N52" s="13"/>
      <c r="O52" s="13">
        <v>5518191247</v>
      </c>
      <c r="P52" s="13"/>
      <c r="Q52" s="13">
        <v>30241527511</v>
      </c>
    </row>
    <row r="53" spans="1:17">
      <c r="A53" s="1" t="s">
        <v>256</v>
      </c>
      <c r="C53" s="13">
        <v>0</v>
      </c>
      <c r="D53" s="13"/>
      <c r="E53" s="13">
        <v>0</v>
      </c>
      <c r="F53" s="13"/>
      <c r="G53" s="13">
        <v>0</v>
      </c>
      <c r="H53" s="13"/>
      <c r="I53" s="13">
        <f t="shared" si="0"/>
        <v>0</v>
      </c>
      <c r="J53" s="13"/>
      <c r="K53" s="13">
        <v>0</v>
      </c>
      <c r="L53" s="13"/>
      <c r="M53" s="13">
        <v>0</v>
      </c>
      <c r="N53" s="13"/>
      <c r="O53" s="13">
        <v>65904945181</v>
      </c>
      <c r="P53" s="13"/>
      <c r="Q53" s="13">
        <v>65904945181</v>
      </c>
    </row>
    <row r="54" spans="1:17">
      <c r="A54" s="1" t="s">
        <v>187</v>
      </c>
      <c r="C54" s="13">
        <v>0</v>
      </c>
      <c r="D54" s="13"/>
      <c r="E54" s="13">
        <v>0</v>
      </c>
      <c r="F54" s="13"/>
      <c r="G54" s="13">
        <v>0</v>
      </c>
      <c r="H54" s="13"/>
      <c r="I54" s="13">
        <f t="shared" si="0"/>
        <v>0</v>
      </c>
      <c r="J54" s="13"/>
      <c r="K54" s="13">
        <v>32068987051</v>
      </c>
      <c r="L54" s="13"/>
      <c r="M54" s="13">
        <v>0</v>
      </c>
      <c r="N54" s="13"/>
      <c r="O54" s="13">
        <v>10108487507</v>
      </c>
      <c r="P54" s="13"/>
      <c r="Q54" s="13">
        <v>42177474558</v>
      </c>
    </row>
    <row r="55" spans="1:17">
      <c r="A55" s="1" t="s">
        <v>185</v>
      </c>
      <c r="C55" s="13">
        <v>0</v>
      </c>
      <c r="D55" s="13"/>
      <c r="E55" s="13">
        <v>0</v>
      </c>
      <c r="F55" s="13"/>
      <c r="G55" s="13">
        <v>0</v>
      </c>
      <c r="H55" s="13"/>
      <c r="I55" s="13">
        <f t="shared" si="0"/>
        <v>0</v>
      </c>
      <c r="J55" s="13"/>
      <c r="K55" s="13">
        <v>13849102366</v>
      </c>
      <c r="L55" s="13"/>
      <c r="M55" s="13">
        <v>0</v>
      </c>
      <c r="N55" s="13"/>
      <c r="O55" s="13">
        <v>4097779052</v>
      </c>
      <c r="P55" s="13"/>
      <c r="Q55" s="13">
        <v>17946881418</v>
      </c>
    </row>
    <row r="56" spans="1:17">
      <c r="A56" s="1" t="s">
        <v>116</v>
      </c>
      <c r="C56" s="13">
        <v>50398685</v>
      </c>
      <c r="D56" s="13"/>
      <c r="E56" s="13">
        <v>-47161949</v>
      </c>
      <c r="F56" s="13"/>
      <c r="G56" s="13">
        <v>0</v>
      </c>
      <c r="H56" s="13"/>
      <c r="I56" s="13">
        <f t="shared" si="0"/>
        <v>3236736</v>
      </c>
      <c r="J56" s="13"/>
      <c r="K56" s="13">
        <v>6386525920</v>
      </c>
      <c r="L56" s="13"/>
      <c r="M56" s="13">
        <v>57849913</v>
      </c>
      <c r="N56" s="13"/>
      <c r="O56" s="13">
        <v>1713381197</v>
      </c>
      <c r="P56" s="13"/>
      <c r="Q56" s="13">
        <v>8157757030</v>
      </c>
    </row>
    <row r="57" spans="1:17">
      <c r="A57" s="1" t="s">
        <v>105</v>
      </c>
      <c r="C57" s="13">
        <v>0</v>
      </c>
      <c r="D57" s="13"/>
      <c r="E57" s="13">
        <v>1789415742</v>
      </c>
      <c r="F57" s="13"/>
      <c r="G57" s="13">
        <v>0</v>
      </c>
      <c r="H57" s="13"/>
      <c r="I57" s="13">
        <f t="shared" si="0"/>
        <v>1789415742</v>
      </c>
      <c r="J57" s="13"/>
      <c r="K57" s="13">
        <v>0</v>
      </c>
      <c r="L57" s="13"/>
      <c r="M57" s="13">
        <v>10741054157</v>
      </c>
      <c r="N57" s="13"/>
      <c r="O57" s="13">
        <v>0</v>
      </c>
      <c r="P57" s="13"/>
      <c r="Q57" s="13">
        <v>10741054157</v>
      </c>
    </row>
    <row r="58" spans="1:17">
      <c r="A58" s="1" t="s">
        <v>103</v>
      </c>
      <c r="C58" s="13">
        <v>0</v>
      </c>
      <c r="D58" s="13"/>
      <c r="E58" s="13">
        <v>7439235643</v>
      </c>
      <c r="F58" s="13"/>
      <c r="G58" s="13">
        <v>0</v>
      </c>
      <c r="H58" s="13"/>
      <c r="I58" s="13">
        <f t="shared" si="0"/>
        <v>7439235643</v>
      </c>
      <c r="J58" s="13"/>
      <c r="K58" s="13">
        <v>0</v>
      </c>
      <c r="L58" s="13"/>
      <c r="M58" s="13">
        <v>17206469659</v>
      </c>
      <c r="N58" s="13"/>
      <c r="O58" s="13">
        <v>0</v>
      </c>
      <c r="P58" s="13"/>
      <c r="Q58" s="13">
        <v>17206469659</v>
      </c>
    </row>
    <row r="59" spans="1:17">
      <c r="A59" s="1" t="s">
        <v>108</v>
      </c>
      <c r="C59" s="13">
        <v>0</v>
      </c>
      <c r="D59" s="13"/>
      <c r="E59" s="13">
        <v>3364170699</v>
      </c>
      <c r="F59" s="13"/>
      <c r="G59" s="13">
        <v>0</v>
      </c>
      <c r="H59" s="13"/>
      <c r="I59" s="13">
        <f t="shared" si="0"/>
        <v>3364170699</v>
      </c>
      <c r="J59" s="13"/>
      <c r="K59" s="13">
        <v>0</v>
      </c>
      <c r="L59" s="13"/>
      <c r="M59" s="13">
        <v>4669631987</v>
      </c>
      <c r="N59" s="13"/>
      <c r="O59" s="13">
        <v>0</v>
      </c>
      <c r="P59" s="13"/>
      <c r="Q59" s="13">
        <v>4669631987</v>
      </c>
    </row>
    <row r="60" spans="1:17">
      <c r="A60" s="1" t="s">
        <v>99</v>
      </c>
      <c r="C60" s="13">
        <v>0</v>
      </c>
      <c r="D60" s="13"/>
      <c r="E60" s="13">
        <v>1875998924</v>
      </c>
      <c r="F60" s="13"/>
      <c r="G60" s="13">
        <v>0</v>
      </c>
      <c r="H60" s="13"/>
      <c r="I60" s="13">
        <f t="shared" si="0"/>
        <v>1875998924</v>
      </c>
      <c r="J60" s="13"/>
      <c r="K60" s="13">
        <v>0</v>
      </c>
      <c r="L60" s="13"/>
      <c r="M60" s="13">
        <v>2584777810</v>
      </c>
      <c r="N60" s="13"/>
      <c r="O60" s="13">
        <v>0</v>
      </c>
      <c r="P60" s="13"/>
      <c r="Q60" s="13">
        <v>2584777810</v>
      </c>
    </row>
    <row r="61" spans="1:17">
      <c r="A61" s="1" t="s">
        <v>93</v>
      </c>
      <c r="C61" s="13">
        <v>0</v>
      </c>
      <c r="D61" s="13"/>
      <c r="E61" s="13">
        <v>4915958256</v>
      </c>
      <c r="F61" s="13"/>
      <c r="G61" s="13">
        <v>0</v>
      </c>
      <c r="H61" s="13"/>
      <c r="I61" s="13">
        <f t="shared" si="0"/>
        <v>4915958256</v>
      </c>
      <c r="J61" s="13"/>
      <c r="K61" s="13">
        <v>0</v>
      </c>
      <c r="L61" s="13"/>
      <c r="M61" s="13">
        <v>27863738975</v>
      </c>
      <c r="N61" s="13"/>
      <c r="O61" s="13">
        <v>0</v>
      </c>
      <c r="P61" s="13"/>
      <c r="Q61" s="13">
        <v>27863738975</v>
      </c>
    </row>
    <row r="62" spans="1:17">
      <c r="A62" s="1" t="s">
        <v>102</v>
      </c>
      <c r="C62" s="13">
        <v>0</v>
      </c>
      <c r="D62" s="13"/>
      <c r="E62" s="13">
        <v>19996375</v>
      </c>
      <c r="F62" s="13"/>
      <c r="G62" s="13">
        <v>0</v>
      </c>
      <c r="H62" s="13"/>
      <c r="I62" s="13">
        <f t="shared" si="0"/>
        <v>19996375</v>
      </c>
      <c r="J62" s="13"/>
      <c r="K62" s="13">
        <v>0</v>
      </c>
      <c r="L62" s="13"/>
      <c r="M62" s="13">
        <v>96973127</v>
      </c>
      <c r="N62" s="13"/>
      <c r="O62" s="13">
        <v>0</v>
      </c>
      <c r="P62" s="13"/>
      <c r="Q62" s="13">
        <v>96973127</v>
      </c>
    </row>
    <row r="63" spans="1:17">
      <c r="A63" s="1" t="s">
        <v>120</v>
      </c>
      <c r="C63" s="13">
        <v>0</v>
      </c>
      <c r="D63" s="13"/>
      <c r="E63" s="13">
        <v>198427372</v>
      </c>
      <c r="F63" s="13"/>
      <c r="G63" s="13">
        <v>0</v>
      </c>
      <c r="H63" s="13"/>
      <c r="I63" s="13">
        <f t="shared" si="0"/>
        <v>198427372</v>
      </c>
      <c r="J63" s="13"/>
      <c r="K63" s="13">
        <v>0</v>
      </c>
      <c r="L63" s="13"/>
      <c r="M63" s="13">
        <v>198427372</v>
      </c>
      <c r="N63" s="13"/>
      <c r="O63" s="13">
        <v>0</v>
      </c>
      <c r="P63" s="13"/>
      <c r="Q63" s="13">
        <v>198427372</v>
      </c>
    </row>
    <row r="64" spans="1:17">
      <c r="A64" s="1" t="s">
        <v>79</v>
      </c>
      <c r="C64" s="13">
        <v>0</v>
      </c>
      <c r="D64" s="13"/>
      <c r="E64" s="13">
        <v>8419784</v>
      </c>
      <c r="F64" s="13"/>
      <c r="G64" s="13">
        <v>0</v>
      </c>
      <c r="H64" s="13"/>
      <c r="I64" s="13">
        <f t="shared" si="0"/>
        <v>8419784</v>
      </c>
      <c r="J64" s="13"/>
      <c r="K64" s="13">
        <v>0</v>
      </c>
      <c r="L64" s="13"/>
      <c r="M64" s="13">
        <v>47874055</v>
      </c>
      <c r="N64" s="13"/>
      <c r="O64" s="13">
        <v>0</v>
      </c>
      <c r="P64" s="13"/>
      <c r="Q64" s="13">
        <v>47874055</v>
      </c>
    </row>
    <row r="65" spans="1:17">
      <c r="A65" s="1" t="s">
        <v>85</v>
      </c>
      <c r="C65" s="13">
        <v>0</v>
      </c>
      <c r="D65" s="13"/>
      <c r="E65" s="13">
        <v>-107889680</v>
      </c>
      <c r="F65" s="13"/>
      <c r="G65" s="13">
        <v>0</v>
      </c>
      <c r="H65" s="13"/>
      <c r="I65" s="13">
        <f t="shared" si="0"/>
        <v>-107889680</v>
      </c>
      <c r="J65" s="13"/>
      <c r="K65" s="13">
        <v>0</v>
      </c>
      <c r="L65" s="13"/>
      <c r="M65" s="13">
        <v>5326577797</v>
      </c>
      <c r="N65" s="13"/>
      <c r="O65" s="13">
        <v>0</v>
      </c>
      <c r="P65" s="13"/>
      <c r="Q65" s="13">
        <v>5326577797</v>
      </c>
    </row>
    <row r="66" spans="1:17" ht="22.5" thickBot="1">
      <c r="C66" s="14">
        <f>SUM(C8:C65)</f>
        <v>5461108157</v>
      </c>
      <c r="D66" s="13"/>
      <c r="E66" s="14">
        <f>SUM(E8:E65)</f>
        <v>-8861845243</v>
      </c>
      <c r="F66" s="13"/>
      <c r="G66" s="14">
        <f>SUM(G8:G65)</f>
        <v>68131208373</v>
      </c>
      <c r="H66" s="13"/>
      <c r="I66" s="14">
        <f>SUM(I8:I65)</f>
        <v>64730471287</v>
      </c>
      <c r="J66" s="13"/>
      <c r="K66" s="14">
        <f>SUM(K8:K65)</f>
        <v>265050615996</v>
      </c>
      <c r="L66" s="13"/>
      <c r="M66" s="14">
        <f>SUM(M8:M65)</f>
        <v>160163990707</v>
      </c>
      <c r="N66" s="13"/>
      <c r="O66" s="14">
        <f>SUM(O8:O65)</f>
        <v>484795912113</v>
      </c>
      <c r="P66" s="13"/>
      <c r="Q66" s="14">
        <f>SUM(Q8:Q65)</f>
        <v>910010518816</v>
      </c>
    </row>
    <row r="67" spans="1:17" ht="22.5" thickTop="1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F16" sqref="F16"/>
    </sheetView>
  </sheetViews>
  <sheetFormatPr defaultRowHeight="21.7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22.5">
      <c r="A6" s="10" t="s">
        <v>263</v>
      </c>
      <c r="B6" s="10" t="s">
        <v>263</v>
      </c>
      <c r="C6" s="10" t="s">
        <v>263</v>
      </c>
      <c r="E6" s="10" t="s">
        <v>166</v>
      </c>
      <c r="F6" s="10" t="s">
        <v>166</v>
      </c>
      <c r="G6" s="10" t="s">
        <v>166</v>
      </c>
      <c r="I6" s="10" t="s">
        <v>167</v>
      </c>
      <c r="J6" s="10" t="s">
        <v>167</v>
      </c>
      <c r="K6" s="10" t="s">
        <v>167</v>
      </c>
    </row>
    <row r="7" spans="1:11" ht="22.5">
      <c r="A7" s="12" t="s">
        <v>264</v>
      </c>
      <c r="C7" s="12" t="s">
        <v>145</v>
      </c>
      <c r="E7" s="12" t="s">
        <v>265</v>
      </c>
      <c r="G7" s="12" t="s">
        <v>266</v>
      </c>
      <c r="I7" s="12" t="s">
        <v>265</v>
      </c>
      <c r="K7" s="12" t="s">
        <v>266</v>
      </c>
    </row>
    <row r="8" spans="1:11">
      <c r="A8" s="1" t="s">
        <v>151</v>
      </c>
      <c r="C8" s="1" t="s">
        <v>152</v>
      </c>
      <c r="E8" s="3">
        <v>67945</v>
      </c>
      <c r="G8" s="5">
        <f>E8/$E$11</f>
        <v>2.4910341833902703E-2</v>
      </c>
      <c r="I8" s="3">
        <v>192338158</v>
      </c>
      <c r="K8" s="5">
        <f>I8/$I$11</f>
        <v>0.38370898258523078</v>
      </c>
    </row>
    <row r="9" spans="1:11">
      <c r="A9" s="1" t="s">
        <v>158</v>
      </c>
      <c r="C9" s="1" t="s">
        <v>159</v>
      </c>
      <c r="E9" s="3">
        <v>2597603</v>
      </c>
      <c r="G9" s="5">
        <f t="shared" ref="G9:G10" si="0">E9/$E$11</f>
        <v>0.95234643724734946</v>
      </c>
      <c r="I9" s="3">
        <v>105782753</v>
      </c>
      <c r="K9" s="5">
        <f t="shared" ref="K9:K10" si="1">I9/$I$11</f>
        <v>0.21103348888624984</v>
      </c>
    </row>
    <row r="10" spans="1:11">
      <c r="A10" s="1" t="s">
        <v>161</v>
      </c>
      <c r="C10" s="1" t="s">
        <v>162</v>
      </c>
      <c r="E10" s="3">
        <v>62034</v>
      </c>
      <c r="G10" s="5">
        <f t="shared" si="0"/>
        <v>2.2743220918747815E-2</v>
      </c>
      <c r="I10" s="3">
        <v>203139593</v>
      </c>
      <c r="K10" s="5">
        <f t="shared" si="1"/>
        <v>0.40525752852851937</v>
      </c>
    </row>
    <row r="11" spans="1:11" ht="22.5" thickBot="1">
      <c r="E11" s="4">
        <f>SUM(E8:E10)</f>
        <v>2727582</v>
      </c>
      <c r="G11" s="6">
        <f>SUM(G8:G10)</f>
        <v>1</v>
      </c>
      <c r="I11" s="4">
        <f>SUM(I8:I10)</f>
        <v>501260504</v>
      </c>
      <c r="K11" s="6">
        <f>SUM(K8:K10)</f>
        <v>1</v>
      </c>
    </row>
    <row r="12" spans="1:11" ht="22.5" thickTop="1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8" sqref="A8"/>
    </sheetView>
  </sheetViews>
  <sheetFormatPr defaultRowHeight="21.7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>
      <c r="A2" s="9" t="s">
        <v>0</v>
      </c>
      <c r="B2" s="9"/>
      <c r="C2" s="9"/>
      <c r="D2" s="9"/>
      <c r="E2" s="9"/>
    </row>
    <row r="3" spans="1:5" ht="22.5">
      <c r="A3" s="9" t="s">
        <v>164</v>
      </c>
      <c r="B3" s="9"/>
      <c r="C3" s="9"/>
      <c r="D3" s="9"/>
      <c r="E3" s="9"/>
    </row>
    <row r="4" spans="1:5" ht="22.5">
      <c r="A4" s="9" t="s">
        <v>2</v>
      </c>
      <c r="B4" s="9"/>
      <c r="C4" s="9"/>
      <c r="D4" s="9"/>
      <c r="E4" s="9"/>
    </row>
    <row r="5" spans="1:5">
      <c r="E5" s="1" t="s">
        <v>272</v>
      </c>
    </row>
    <row r="6" spans="1:5" ht="22.5">
      <c r="A6" s="9" t="s">
        <v>267</v>
      </c>
      <c r="C6" s="10" t="s">
        <v>166</v>
      </c>
      <c r="E6" s="10" t="s">
        <v>273</v>
      </c>
    </row>
    <row r="7" spans="1:5" ht="22.5">
      <c r="A7" s="10" t="s">
        <v>267</v>
      </c>
      <c r="C7" s="12" t="s">
        <v>148</v>
      </c>
      <c r="E7" s="12" t="s">
        <v>148</v>
      </c>
    </row>
    <row r="8" spans="1:5">
      <c r="A8" s="1" t="s">
        <v>274</v>
      </c>
      <c r="C8" s="3">
        <v>0</v>
      </c>
      <c r="E8" s="3">
        <v>39178937</v>
      </c>
    </row>
    <row r="9" spans="1:5" ht="23.25" thickBot="1">
      <c r="A9" s="2" t="s">
        <v>174</v>
      </c>
      <c r="C9" s="4">
        <v>0</v>
      </c>
      <c r="E9" s="4">
        <v>39178937</v>
      </c>
    </row>
    <row r="10" spans="1:5" ht="22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tabSelected="1" workbookViewId="0">
      <selection activeCell="G18" sqref="G18"/>
    </sheetView>
  </sheetViews>
  <sheetFormatPr defaultRowHeight="21.75"/>
  <cols>
    <col min="1" max="1" width="23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2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ht="22.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22.5">
      <c r="A7" s="9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>
      <c r="A8" s="10" t="s">
        <v>3</v>
      </c>
      <c r="C8" s="10" t="s">
        <v>7</v>
      </c>
      <c r="E8" s="10" t="s">
        <v>8</v>
      </c>
      <c r="G8" s="10" t="s">
        <v>9</v>
      </c>
      <c r="I8" s="12" t="s">
        <v>7</v>
      </c>
      <c r="K8" s="12" t="s">
        <v>8</v>
      </c>
      <c r="M8" s="12" t="s">
        <v>7</v>
      </c>
      <c r="O8" s="12" t="s">
        <v>14</v>
      </c>
      <c r="Q8" s="10" t="s">
        <v>7</v>
      </c>
      <c r="S8" s="10" t="s">
        <v>12</v>
      </c>
      <c r="U8" s="10" t="s">
        <v>8</v>
      </c>
      <c r="W8" s="10" t="s">
        <v>9</v>
      </c>
      <c r="Y8" s="10" t="s">
        <v>13</v>
      </c>
    </row>
    <row r="9" spans="1:25">
      <c r="A9" s="1" t="s">
        <v>15</v>
      </c>
      <c r="C9" s="13">
        <v>91983</v>
      </c>
      <c r="D9" s="13"/>
      <c r="E9" s="13">
        <v>794124099</v>
      </c>
      <c r="F9" s="13"/>
      <c r="G9" s="13">
        <v>1153918548.513</v>
      </c>
      <c r="H9" s="13"/>
      <c r="I9" s="13">
        <v>0</v>
      </c>
      <c r="J9" s="13"/>
      <c r="K9" s="13">
        <v>0</v>
      </c>
      <c r="L9" s="13"/>
      <c r="M9" s="13">
        <v>0</v>
      </c>
      <c r="N9" s="13"/>
      <c r="O9" s="13">
        <v>0</v>
      </c>
      <c r="P9" s="13"/>
      <c r="Q9" s="13">
        <v>91983</v>
      </c>
      <c r="R9" s="13"/>
      <c r="S9" s="13">
        <v>10800</v>
      </c>
      <c r="T9" s="13"/>
      <c r="U9" s="13">
        <v>794124099</v>
      </c>
      <c r="V9" s="13"/>
      <c r="W9" s="13">
        <v>987505572.41999996</v>
      </c>
      <c r="Y9" s="5">
        <v>3.2716280843404186E-4</v>
      </c>
    </row>
    <row r="10" spans="1:25">
      <c r="A10" s="1" t="s">
        <v>16</v>
      </c>
      <c r="C10" s="13">
        <v>11000000</v>
      </c>
      <c r="D10" s="13"/>
      <c r="E10" s="13">
        <v>89600252041</v>
      </c>
      <c r="F10" s="13"/>
      <c r="G10" s="13">
        <v>106907095350</v>
      </c>
      <c r="H10" s="13"/>
      <c r="I10" s="13">
        <v>0</v>
      </c>
      <c r="J10" s="13"/>
      <c r="K10" s="13">
        <v>0</v>
      </c>
      <c r="L10" s="13"/>
      <c r="M10" s="13">
        <v>0</v>
      </c>
      <c r="N10" s="13"/>
      <c r="O10" s="13">
        <v>0</v>
      </c>
      <c r="P10" s="13"/>
      <c r="Q10" s="13">
        <v>11000000</v>
      </c>
      <c r="R10" s="13"/>
      <c r="S10" s="13">
        <v>9948</v>
      </c>
      <c r="T10" s="13"/>
      <c r="U10" s="13">
        <v>89600252041</v>
      </c>
      <c r="V10" s="13"/>
      <c r="W10" s="13">
        <v>108776903400</v>
      </c>
      <c r="Y10" s="5">
        <v>3.6038031787395834E-2</v>
      </c>
    </row>
    <row r="11" spans="1:25">
      <c r="A11" s="1" t="s">
        <v>17</v>
      </c>
      <c r="C11" s="13">
        <v>300000</v>
      </c>
      <c r="D11" s="13"/>
      <c r="E11" s="13">
        <v>3657634835</v>
      </c>
      <c r="F11" s="13"/>
      <c r="G11" s="13">
        <v>5516977500</v>
      </c>
      <c r="H11" s="13"/>
      <c r="I11" s="13">
        <v>0</v>
      </c>
      <c r="J11" s="13"/>
      <c r="K11" s="13">
        <v>0</v>
      </c>
      <c r="L11" s="13"/>
      <c r="M11" s="13">
        <v>0</v>
      </c>
      <c r="N11" s="13"/>
      <c r="O11" s="13">
        <v>0</v>
      </c>
      <c r="P11" s="13"/>
      <c r="Q11" s="13">
        <v>300000</v>
      </c>
      <c r="R11" s="13"/>
      <c r="S11" s="13">
        <v>18600</v>
      </c>
      <c r="T11" s="13"/>
      <c r="U11" s="13">
        <v>3657634835</v>
      </c>
      <c r="V11" s="13"/>
      <c r="W11" s="13">
        <v>5546799000</v>
      </c>
      <c r="Y11" s="5">
        <v>1.8376669350958507E-3</v>
      </c>
    </row>
    <row r="12" spans="1:25">
      <c r="A12" s="1" t="s">
        <v>18</v>
      </c>
      <c r="C12" s="13">
        <v>2278729</v>
      </c>
      <c r="D12" s="13"/>
      <c r="E12" s="13">
        <v>9679486062</v>
      </c>
      <c r="F12" s="13"/>
      <c r="G12" s="13">
        <v>14338529660.3085</v>
      </c>
      <c r="H12" s="13"/>
      <c r="I12" s="13">
        <v>0</v>
      </c>
      <c r="J12" s="13"/>
      <c r="K12" s="13">
        <v>0</v>
      </c>
      <c r="L12" s="13"/>
      <c r="M12" s="13">
        <v>0</v>
      </c>
      <c r="N12" s="13"/>
      <c r="O12" s="13">
        <v>0</v>
      </c>
      <c r="P12" s="13"/>
      <c r="Q12" s="13">
        <v>2278729</v>
      </c>
      <c r="R12" s="13"/>
      <c r="S12" s="13">
        <v>5300</v>
      </c>
      <c r="T12" s="13"/>
      <c r="U12" s="13">
        <v>9679486062</v>
      </c>
      <c r="V12" s="13"/>
      <c r="W12" s="13">
        <v>12005403980.985001</v>
      </c>
      <c r="Y12" s="5">
        <v>3.9774172343948703E-3</v>
      </c>
    </row>
    <row r="13" spans="1:25">
      <c r="A13" s="1" t="s">
        <v>19</v>
      </c>
      <c r="C13" s="13">
        <v>7600000</v>
      </c>
      <c r="D13" s="13"/>
      <c r="E13" s="13">
        <v>43739679600</v>
      </c>
      <c r="F13" s="13"/>
      <c r="G13" s="13">
        <v>48622564080</v>
      </c>
      <c r="H13" s="13"/>
      <c r="I13" s="13">
        <v>6497168</v>
      </c>
      <c r="J13" s="13"/>
      <c r="K13" s="13">
        <v>19715616013.558399</v>
      </c>
      <c r="L13" s="13"/>
      <c r="M13" s="13">
        <v>0</v>
      </c>
      <c r="N13" s="13"/>
      <c r="O13" s="13">
        <v>0</v>
      </c>
      <c r="P13" s="13"/>
      <c r="Q13" s="13">
        <v>14097168</v>
      </c>
      <c r="R13" s="13"/>
      <c r="S13" s="13">
        <v>3470</v>
      </c>
      <c r="T13" s="13"/>
      <c r="U13" s="13">
        <v>43739679613</v>
      </c>
      <c r="V13" s="13"/>
      <c r="W13" s="13">
        <v>48626115780.888</v>
      </c>
      <c r="Y13" s="5">
        <v>1.6109941094436708E-2</v>
      </c>
    </row>
    <row r="14" spans="1:25">
      <c r="A14" s="1" t="s">
        <v>20</v>
      </c>
      <c r="C14" s="13">
        <v>2695400</v>
      </c>
      <c r="D14" s="13"/>
      <c r="E14" s="13">
        <v>10278798677</v>
      </c>
      <c r="F14" s="13"/>
      <c r="G14" s="13">
        <v>11030934877.290001</v>
      </c>
      <c r="H14" s="13"/>
      <c r="I14" s="13">
        <v>0</v>
      </c>
      <c r="J14" s="13"/>
      <c r="K14" s="13">
        <v>0</v>
      </c>
      <c r="L14" s="13"/>
      <c r="M14" s="13">
        <v>0</v>
      </c>
      <c r="N14" s="13"/>
      <c r="O14" s="13">
        <v>0</v>
      </c>
      <c r="P14" s="13"/>
      <c r="Q14" s="13">
        <v>2695400</v>
      </c>
      <c r="R14" s="13"/>
      <c r="S14" s="13">
        <v>4117</v>
      </c>
      <c r="T14" s="13"/>
      <c r="U14" s="13">
        <v>10278798677</v>
      </c>
      <c r="V14" s="13"/>
      <c r="W14" s="13">
        <v>11030934877.290001</v>
      </c>
      <c r="Y14" s="5">
        <v>3.6545734372547918E-3</v>
      </c>
    </row>
    <row r="15" spans="1:25">
      <c r="A15" s="1" t="s">
        <v>21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v>9127600</v>
      </c>
      <c r="J15" s="13"/>
      <c r="K15" s="13">
        <v>0</v>
      </c>
      <c r="L15" s="13"/>
      <c r="M15" s="13">
        <v>-9127600</v>
      </c>
      <c r="N15" s="13"/>
      <c r="O15" s="13">
        <v>19715616000</v>
      </c>
      <c r="P15" s="13"/>
      <c r="Q15" s="13">
        <v>0</v>
      </c>
      <c r="R15" s="13"/>
      <c r="S15" s="13">
        <v>0</v>
      </c>
      <c r="T15" s="13"/>
      <c r="U15" s="13">
        <v>0</v>
      </c>
      <c r="V15" s="13"/>
      <c r="W15" s="13">
        <v>0</v>
      </c>
      <c r="Y15" s="5">
        <v>0</v>
      </c>
    </row>
    <row r="16" spans="1:25" ht="22.5" thickBot="1">
      <c r="E16" s="4">
        <f>SUM(E9:E15)</f>
        <v>157749975314</v>
      </c>
      <c r="G16" s="4">
        <f>SUM(G9:G15)</f>
        <v>187570020016.11151</v>
      </c>
      <c r="K16" s="4">
        <f>SUM(K9:K15)</f>
        <v>19715616013.558399</v>
      </c>
      <c r="O16" s="4">
        <f>SUM(O9:O15)</f>
        <v>19715616000</v>
      </c>
      <c r="U16" s="4">
        <f>SUM(U9:U15)</f>
        <v>157749975327</v>
      </c>
      <c r="W16" s="4">
        <f>SUM(W9:W15)</f>
        <v>186973662611.58301</v>
      </c>
      <c r="Y16" s="6">
        <f>SUM(Y9:Y15)</f>
        <v>6.1944793297012087E-2</v>
      </c>
    </row>
    <row r="17" spans="23:23" ht="22.5" thickTop="1"/>
    <row r="19" spans="23:23">
      <c r="W19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M9" sqref="M9"/>
    </sheetView>
  </sheetViews>
  <sheetFormatPr defaultRowHeight="21.75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22.5">
      <c r="A6" s="9" t="s">
        <v>3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</row>
    <row r="7" spans="1:17" ht="22.5">
      <c r="A7" s="10" t="s">
        <v>3</v>
      </c>
      <c r="C7" s="12" t="s">
        <v>22</v>
      </c>
      <c r="E7" s="12" t="s">
        <v>23</v>
      </c>
      <c r="G7" s="12" t="s">
        <v>24</v>
      </c>
      <c r="I7" s="12" t="s">
        <v>25</v>
      </c>
      <c r="K7" s="12" t="s">
        <v>22</v>
      </c>
      <c r="M7" s="12" t="s">
        <v>23</v>
      </c>
      <c r="O7" s="12" t="s">
        <v>24</v>
      </c>
      <c r="Q7" s="12" t="s">
        <v>25</v>
      </c>
    </row>
    <row r="8" spans="1:17">
      <c r="A8" s="1" t="s">
        <v>26</v>
      </c>
      <c r="C8" s="3">
        <v>11000000</v>
      </c>
      <c r="E8" s="3">
        <v>10335</v>
      </c>
      <c r="G8" s="1" t="s">
        <v>27</v>
      </c>
      <c r="I8" s="3">
        <v>1</v>
      </c>
      <c r="K8" s="3">
        <v>11000000</v>
      </c>
      <c r="M8" s="3">
        <v>10335</v>
      </c>
      <c r="O8" s="1" t="s">
        <v>27</v>
      </c>
      <c r="Q8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4"/>
  <sheetViews>
    <sheetView rightToLeft="1" topLeftCell="F1" workbookViewId="0">
      <selection activeCell="Q9" sqref="Q9:AI41"/>
    </sheetView>
  </sheetViews>
  <sheetFormatPr defaultRowHeight="21.75"/>
  <cols>
    <col min="1" max="1" width="31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42578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5703125" style="1" customWidth="1"/>
    <col min="28" max="28" width="1" style="1" customWidth="1"/>
    <col min="29" max="29" width="9.140625" style="1" customWidth="1"/>
    <col min="30" max="30" width="1" style="1" customWidth="1"/>
    <col min="31" max="31" width="18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29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6" spans="1:37" ht="22.5">
      <c r="A6" s="10" t="s">
        <v>28</v>
      </c>
      <c r="B6" s="10" t="s">
        <v>28</v>
      </c>
      <c r="C6" s="10" t="s">
        <v>28</v>
      </c>
      <c r="D6" s="10" t="s">
        <v>28</v>
      </c>
      <c r="E6" s="10" t="s">
        <v>28</v>
      </c>
      <c r="F6" s="10" t="s">
        <v>28</v>
      </c>
      <c r="G6" s="10" t="s">
        <v>28</v>
      </c>
      <c r="H6" s="10" t="s">
        <v>28</v>
      </c>
      <c r="I6" s="10" t="s">
        <v>28</v>
      </c>
      <c r="J6" s="10" t="s">
        <v>28</v>
      </c>
      <c r="K6" s="10" t="s">
        <v>28</v>
      </c>
      <c r="L6" s="10" t="s">
        <v>28</v>
      </c>
      <c r="M6" s="10" t="s">
        <v>28</v>
      </c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</row>
    <row r="7" spans="1:37" ht="22.5">
      <c r="A7" s="11" t="s">
        <v>29</v>
      </c>
      <c r="C7" s="11" t="s">
        <v>30</v>
      </c>
      <c r="E7" s="11" t="s">
        <v>31</v>
      </c>
      <c r="G7" s="11" t="s">
        <v>32</v>
      </c>
      <c r="I7" s="11" t="s">
        <v>33</v>
      </c>
      <c r="K7" s="11" t="s">
        <v>34</v>
      </c>
      <c r="M7" s="11" t="s">
        <v>25</v>
      </c>
      <c r="O7" s="11" t="s">
        <v>7</v>
      </c>
      <c r="Q7" s="11" t="s">
        <v>8</v>
      </c>
      <c r="S7" s="11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1" t="s">
        <v>7</v>
      </c>
      <c r="AE7" s="11" t="s">
        <v>35</v>
      </c>
      <c r="AG7" s="11" t="s">
        <v>8</v>
      </c>
      <c r="AI7" s="11" t="s">
        <v>9</v>
      </c>
      <c r="AK7" s="11" t="s">
        <v>13</v>
      </c>
    </row>
    <row r="8" spans="1:37" ht="22.5">
      <c r="A8" s="10" t="s">
        <v>29</v>
      </c>
      <c r="C8" s="10" t="s">
        <v>30</v>
      </c>
      <c r="E8" s="10" t="s">
        <v>31</v>
      </c>
      <c r="G8" s="10" t="s">
        <v>32</v>
      </c>
      <c r="I8" s="10" t="s">
        <v>33</v>
      </c>
      <c r="K8" s="10" t="s">
        <v>34</v>
      </c>
      <c r="M8" s="10" t="s">
        <v>25</v>
      </c>
      <c r="O8" s="10" t="s">
        <v>7</v>
      </c>
      <c r="Q8" s="10" t="s">
        <v>8</v>
      </c>
      <c r="S8" s="10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0" t="s">
        <v>7</v>
      </c>
      <c r="AE8" s="10" t="s">
        <v>35</v>
      </c>
      <c r="AG8" s="10" t="s">
        <v>8</v>
      </c>
      <c r="AI8" s="10" t="s">
        <v>9</v>
      </c>
      <c r="AK8" s="10" t="s">
        <v>13</v>
      </c>
    </row>
    <row r="9" spans="1:37">
      <c r="A9" s="1" t="s">
        <v>36</v>
      </c>
      <c r="C9" s="1" t="s">
        <v>37</v>
      </c>
      <c r="E9" s="1" t="s">
        <v>37</v>
      </c>
      <c r="G9" s="1" t="s">
        <v>38</v>
      </c>
      <c r="I9" s="1" t="s">
        <v>39</v>
      </c>
      <c r="K9" s="3">
        <v>0</v>
      </c>
      <c r="M9" s="3">
        <v>0</v>
      </c>
      <c r="O9" s="3">
        <v>30700</v>
      </c>
      <c r="Q9" s="13">
        <v>18401604159</v>
      </c>
      <c r="R9" s="13"/>
      <c r="S9" s="13">
        <v>19901250388</v>
      </c>
      <c r="T9" s="13"/>
      <c r="U9" s="13">
        <v>19200</v>
      </c>
      <c r="V9" s="13"/>
      <c r="W9" s="13">
        <v>11777211217</v>
      </c>
      <c r="X9" s="13"/>
      <c r="Y9" s="13">
        <v>0</v>
      </c>
      <c r="Z9" s="13"/>
      <c r="AA9" s="13">
        <v>0</v>
      </c>
      <c r="AB9" s="13"/>
      <c r="AC9" s="13">
        <v>49900</v>
      </c>
      <c r="AD9" s="13"/>
      <c r="AE9" s="13">
        <v>636822</v>
      </c>
      <c r="AF9" s="13"/>
      <c r="AG9" s="13">
        <v>30178815376</v>
      </c>
      <c r="AH9" s="13"/>
      <c r="AI9" s="13">
        <v>31771658143</v>
      </c>
      <c r="AK9" s="5">
        <v>1.1755285780186283E-2</v>
      </c>
    </row>
    <row r="10" spans="1:37">
      <c r="A10" s="1" t="s">
        <v>40</v>
      </c>
      <c r="C10" s="1" t="s">
        <v>37</v>
      </c>
      <c r="E10" s="1" t="s">
        <v>37</v>
      </c>
      <c r="G10" s="1" t="s">
        <v>41</v>
      </c>
      <c r="I10" s="1" t="s">
        <v>42</v>
      </c>
      <c r="K10" s="3">
        <v>0</v>
      </c>
      <c r="M10" s="3">
        <v>0</v>
      </c>
      <c r="O10" s="3">
        <v>24100</v>
      </c>
      <c r="Q10" s="13">
        <v>14072616263</v>
      </c>
      <c r="R10" s="13"/>
      <c r="S10" s="13">
        <v>14716166211</v>
      </c>
      <c r="T10" s="13"/>
      <c r="U10" s="13">
        <v>4500</v>
      </c>
      <c r="V10" s="13"/>
      <c r="W10" s="13">
        <v>2786899025</v>
      </c>
      <c r="X10" s="13"/>
      <c r="Y10" s="13">
        <v>0</v>
      </c>
      <c r="Z10" s="13"/>
      <c r="AA10" s="13">
        <v>0</v>
      </c>
      <c r="AB10" s="13"/>
      <c r="AC10" s="13">
        <v>28600</v>
      </c>
      <c r="AD10" s="13"/>
      <c r="AE10" s="13">
        <v>623750</v>
      </c>
      <c r="AF10" s="13"/>
      <c r="AG10" s="13">
        <v>16859515288</v>
      </c>
      <c r="AH10" s="13"/>
      <c r="AI10" s="13">
        <v>17836016635</v>
      </c>
      <c r="AK10" s="5">
        <v>6.5991983100440058E-3</v>
      </c>
    </row>
    <row r="11" spans="1:37">
      <c r="A11" s="1" t="s">
        <v>43</v>
      </c>
      <c r="C11" s="1" t="s">
        <v>37</v>
      </c>
      <c r="E11" s="1" t="s">
        <v>37</v>
      </c>
      <c r="G11" s="1" t="s">
        <v>44</v>
      </c>
      <c r="I11" s="1" t="s">
        <v>45</v>
      </c>
      <c r="K11" s="3">
        <v>0</v>
      </c>
      <c r="M11" s="3">
        <v>0</v>
      </c>
      <c r="O11" s="3">
        <v>98571</v>
      </c>
      <c r="Q11" s="13">
        <v>71940289376</v>
      </c>
      <c r="R11" s="13"/>
      <c r="S11" s="13">
        <v>81562573703</v>
      </c>
      <c r="T11" s="13"/>
      <c r="U11" s="13">
        <v>0</v>
      </c>
      <c r="V11" s="13"/>
      <c r="W11" s="13">
        <v>0</v>
      </c>
      <c r="X11" s="13"/>
      <c r="Y11" s="13">
        <v>0</v>
      </c>
      <c r="Z11" s="13"/>
      <c r="AA11" s="13">
        <v>0</v>
      </c>
      <c r="AB11" s="13"/>
      <c r="AC11" s="13">
        <v>98571</v>
      </c>
      <c r="AD11" s="13"/>
      <c r="AE11" s="13">
        <v>846590</v>
      </c>
      <c r="AF11" s="13"/>
      <c r="AG11" s="13">
        <v>71940289376</v>
      </c>
      <c r="AH11" s="13"/>
      <c r="AI11" s="13">
        <v>83434097718</v>
      </c>
      <c r="AK11" s="5">
        <v>3.0870018117174294E-2</v>
      </c>
    </row>
    <row r="12" spans="1:37">
      <c r="A12" s="1" t="s">
        <v>46</v>
      </c>
      <c r="C12" s="1" t="s">
        <v>37</v>
      </c>
      <c r="E12" s="1" t="s">
        <v>37</v>
      </c>
      <c r="G12" s="1" t="s">
        <v>47</v>
      </c>
      <c r="I12" s="1" t="s">
        <v>48</v>
      </c>
      <c r="K12" s="3">
        <v>0</v>
      </c>
      <c r="M12" s="3">
        <v>0</v>
      </c>
      <c r="O12" s="3">
        <v>343079</v>
      </c>
      <c r="Q12" s="13">
        <v>250978681888</v>
      </c>
      <c r="R12" s="13"/>
      <c r="S12" s="13">
        <v>286656351873</v>
      </c>
      <c r="T12" s="13"/>
      <c r="U12" s="13">
        <v>100000</v>
      </c>
      <c r="V12" s="13"/>
      <c r="W12" s="13">
        <v>82714989375</v>
      </c>
      <c r="X12" s="13"/>
      <c r="Y12" s="13">
        <v>0</v>
      </c>
      <c r="Z12" s="13"/>
      <c r="AA12" s="13">
        <v>0</v>
      </c>
      <c r="AB12" s="13"/>
      <c r="AC12" s="13">
        <v>443079</v>
      </c>
      <c r="AD12" s="13"/>
      <c r="AE12" s="13">
        <v>845046</v>
      </c>
      <c r="AF12" s="13"/>
      <c r="AG12" s="13">
        <v>333693671263</v>
      </c>
      <c r="AH12" s="13"/>
      <c r="AI12" s="13">
        <v>374354643101</v>
      </c>
      <c r="AK12" s="5">
        <v>0.13850853465013299</v>
      </c>
    </row>
    <row r="13" spans="1:37">
      <c r="A13" s="1" t="s">
        <v>49</v>
      </c>
      <c r="C13" s="1" t="s">
        <v>37</v>
      </c>
      <c r="E13" s="1" t="s">
        <v>37</v>
      </c>
      <c r="G13" s="1" t="s">
        <v>50</v>
      </c>
      <c r="I13" s="1" t="s">
        <v>51</v>
      </c>
      <c r="K13" s="3">
        <v>0</v>
      </c>
      <c r="M13" s="3">
        <v>0</v>
      </c>
      <c r="O13" s="3">
        <v>196578</v>
      </c>
      <c r="Q13" s="13">
        <v>148112123692</v>
      </c>
      <c r="R13" s="13"/>
      <c r="S13" s="13">
        <v>158331252738</v>
      </c>
      <c r="T13" s="13"/>
      <c r="U13" s="13">
        <v>0</v>
      </c>
      <c r="V13" s="13"/>
      <c r="W13" s="13">
        <v>0</v>
      </c>
      <c r="X13" s="13"/>
      <c r="Y13" s="13">
        <v>0</v>
      </c>
      <c r="Z13" s="13"/>
      <c r="AA13" s="13">
        <v>0</v>
      </c>
      <c r="AB13" s="13"/>
      <c r="AC13" s="13">
        <v>196578</v>
      </c>
      <c r="AD13" s="13"/>
      <c r="AE13" s="13">
        <v>820227</v>
      </c>
      <c r="AF13" s="13"/>
      <c r="AG13" s="13">
        <v>148112123692</v>
      </c>
      <c r="AH13" s="13"/>
      <c r="AI13" s="13">
        <v>161209553977</v>
      </c>
      <c r="AK13" s="5">
        <v>5.9646379454499E-2</v>
      </c>
    </row>
    <row r="14" spans="1:37">
      <c r="A14" s="1" t="s">
        <v>52</v>
      </c>
      <c r="C14" s="1" t="s">
        <v>37</v>
      </c>
      <c r="E14" s="1" t="s">
        <v>37</v>
      </c>
      <c r="G14" s="1" t="s">
        <v>53</v>
      </c>
      <c r="I14" s="1" t="s">
        <v>54</v>
      </c>
      <c r="K14" s="3">
        <v>0</v>
      </c>
      <c r="M14" s="3">
        <v>0</v>
      </c>
      <c r="O14" s="3">
        <v>13400</v>
      </c>
      <c r="Q14" s="13">
        <v>8525073859</v>
      </c>
      <c r="R14" s="13"/>
      <c r="S14" s="13">
        <v>8598963155</v>
      </c>
      <c r="T14" s="13"/>
      <c r="U14" s="13">
        <v>49900</v>
      </c>
      <c r="V14" s="13"/>
      <c r="W14" s="13">
        <v>32435863890</v>
      </c>
      <c r="X14" s="13"/>
      <c r="Y14" s="13">
        <v>0</v>
      </c>
      <c r="Z14" s="13"/>
      <c r="AA14" s="13">
        <v>0</v>
      </c>
      <c r="AB14" s="13"/>
      <c r="AC14" s="13">
        <v>63300</v>
      </c>
      <c r="AD14" s="13"/>
      <c r="AE14" s="13">
        <v>654220</v>
      </c>
      <c r="AF14" s="13"/>
      <c r="AG14" s="13">
        <v>40960937749</v>
      </c>
      <c r="AH14" s="13"/>
      <c r="AI14" s="13">
        <v>41404620052</v>
      </c>
      <c r="AK14" s="5">
        <v>1.5319412639422702E-2</v>
      </c>
    </row>
    <row r="15" spans="1:37">
      <c r="A15" s="1" t="s">
        <v>55</v>
      </c>
      <c r="C15" s="1" t="s">
        <v>37</v>
      </c>
      <c r="E15" s="1" t="s">
        <v>37</v>
      </c>
      <c r="G15" s="1" t="s">
        <v>56</v>
      </c>
      <c r="I15" s="1" t="s">
        <v>57</v>
      </c>
      <c r="K15" s="3">
        <v>0</v>
      </c>
      <c r="M15" s="3">
        <v>0</v>
      </c>
      <c r="O15" s="3">
        <v>14</v>
      </c>
      <c r="Q15" s="13">
        <v>10627617</v>
      </c>
      <c r="R15" s="13"/>
      <c r="S15" s="13">
        <v>11687741</v>
      </c>
      <c r="T15" s="13"/>
      <c r="U15" s="13">
        <v>0</v>
      </c>
      <c r="V15" s="13"/>
      <c r="W15" s="13">
        <v>0</v>
      </c>
      <c r="X15" s="13"/>
      <c r="Y15" s="13">
        <v>0</v>
      </c>
      <c r="Z15" s="13"/>
      <c r="AA15" s="13">
        <v>0</v>
      </c>
      <c r="AB15" s="13"/>
      <c r="AC15" s="13">
        <v>14</v>
      </c>
      <c r="AD15" s="13"/>
      <c r="AE15" s="13">
        <v>847980</v>
      </c>
      <c r="AF15" s="13"/>
      <c r="AG15" s="13">
        <v>10627617</v>
      </c>
      <c r="AH15" s="13"/>
      <c r="AI15" s="13">
        <v>11869568</v>
      </c>
      <c r="AK15" s="5">
        <v>4.3916550813730729E-6</v>
      </c>
    </row>
    <row r="16" spans="1:37">
      <c r="A16" s="1" t="s">
        <v>58</v>
      </c>
      <c r="C16" s="1" t="s">
        <v>37</v>
      </c>
      <c r="E16" s="1" t="s">
        <v>37</v>
      </c>
      <c r="G16" s="1" t="s">
        <v>59</v>
      </c>
      <c r="I16" s="1" t="s">
        <v>48</v>
      </c>
      <c r="K16" s="3">
        <v>0</v>
      </c>
      <c r="M16" s="3">
        <v>0</v>
      </c>
      <c r="O16" s="3">
        <v>28</v>
      </c>
      <c r="Q16" s="13">
        <v>20578251</v>
      </c>
      <c r="R16" s="13"/>
      <c r="S16" s="13">
        <v>22765752</v>
      </c>
      <c r="T16" s="13"/>
      <c r="U16" s="13">
        <v>0</v>
      </c>
      <c r="V16" s="13"/>
      <c r="W16" s="13">
        <v>0</v>
      </c>
      <c r="X16" s="13"/>
      <c r="Y16" s="13">
        <v>0</v>
      </c>
      <c r="Z16" s="13"/>
      <c r="AA16" s="13">
        <v>0</v>
      </c>
      <c r="AB16" s="13"/>
      <c r="AC16" s="13">
        <v>28</v>
      </c>
      <c r="AD16" s="13"/>
      <c r="AE16" s="13">
        <v>828850</v>
      </c>
      <c r="AF16" s="13"/>
      <c r="AG16" s="13">
        <v>20578251</v>
      </c>
      <c r="AH16" s="13"/>
      <c r="AI16" s="13">
        <v>23203593</v>
      </c>
      <c r="AK16" s="5">
        <v>8.5851630914084372E-6</v>
      </c>
    </row>
    <row r="17" spans="1:37">
      <c r="A17" s="1" t="s">
        <v>60</v>
      </c>
      <c r="C17" s="1" t="s">
        <v>37</v>
      </c>
      <c r="E17" s="1" t="s">
        <v>37</v>
      </c>
      <c r="G17" s="1" t="s">
        <v>53</v>
      </c>
      <c r="I17" s="1" t="s">
        <v>61</v>
      </c>
      <c r="K17" s="3">
        <v>0</v>
      </c>
      <c r="M17" s="3">
        <v>0</v>
      </c>
      <c r="O17" s="3">
        <v>64328</v>
      </c>
      <c r="Q17" s="13">
        <v>38796486437</v>
      </c>
      <c r="R17" s="13"/>
      <c r="S17" s="13">
        <v>42183785727</v>
      </c>
      <c r="T17" s="13"/>
      <c r="U17" s="13">
        <v>0</v>
      </c>
      <c r="V17" s="13"/>
      <c r="W17" s="13">
        <v>0</v>
      </c>
      <c r="X17" s="13"/>
      <c r="Y17" s="13">
        <v>0</v>
      </c>
      <c r="Z17" s="13"/>
      <c r="AA17" s="13">
        <v>0</v>
      </c>
      <c r="AB17" s="13"/>
      <c r="AC17" s="13">
        <v>64328</v>
      </c>
      <c r="AD17" s="13"/>
      <c r="AE17" s="13">
        <v>667443</v>
      </c>
      <c r="AF17" s="13"/>
      <c r="AG17" s="13">
        <v>38796486437</v>
      </c>
      <c r="AH17" s="13"/>
      <c r="AI17" s="13">
        <v>42927511050</v>
      </c>
      <c r="AK17" s="5">
        <v>1.5882871392912636E-2</v>
      </c>
    </row>
    <row r="18" spans="1:37">
      <c r="A18" s="1" t="s">
        <v>62</v>
      </c>
      <c r="C18" s="1" t="s">
        <v>37</v>
      </c>
      <c r="E18" s="1" t="s">
        <v>37</v>
      </c>
      <c r="G18" s="1" t="s">
        <v>53</v>
      </c>
      <c r="I18" s="1" t="s">
        <v>63</v>
      </c>
      <c r="K18" s="3">
        <v>0</v>
      </c>
      <c r="M18" s="3">
        <v>0</v>
      </c>
      <c r="O18" s="3">
        <v>5100</v>
      </c>
      <c r="Q18" s="13">
        <v>3421020936</v>
      </c>
      <c r="R18" s="13"/>
      <c r="S18" s="13">
        <v>3558848841</v>
      </c>
      <c r="T18" s="13"/>
      <c r="U18" s="13">
        <v>12600</v>
      </c>
      <c r="V18" s="13"/>
      <c r="W18" s="13">
        <v>8886193319</v>
      </c>
      <c r="X18" s="13"/>
      <c r="Y18" s="13">
        <v>17700</v>
      </c>
      <c r="Z18" s="13"/>
      <c r="AA18" s="13">
        <v>12584011737</v>
      </c>
      <c r="AB18" s="13"/>
      <c r="AC18" s="13">
        <v>0</v>
      </c>
      <c r="AD18" s="13"/>
      <c r="AE18" s="13">
        <v>0</v>
      </c>
      <c r="AF18" s="13"/>
      <c r="AG18" s="13">
        <v>0</v>
      </c>
      <c r="AH18" s="13"/>
      <c r="AI18" s="13">
        <v>0</v>
      </c>
      <c r="AK18" s="5">
        <v>0</v>
      </c>
    </row>
    <row r="19" spans="1:37">
      <c r="A19" s="1" t="s">
        <v>64</v>
      </c>
      <c r="C19" s="1" t="s">
        <v>37</v>
      </c>
      <c r="E19" s="1" t="s">
        <v>37</v>
      </c>
      <c r="G19" s="1" t="s">
        <v>65</v>
      </c>
      <c r="I19" s="1" t="s">
        <v>66</v>
      </c>
      <c r="K19" s="3">
        <v>0</v>
      </c>
      <c r="M19" s="3">
        <v>0</v>
      </c>
      <c r="O19" s="3">
        <v>233923</v>
      </c>
      <c r="Q19" s="13">
        <v>205097544842</v>
      </c>
      <c r="R19" s="13"/>
      <c r="S19" s="13">
        <v>232563331063</v>
      </c>
      <c r="T19" s="13"/>
      <c r="U19" s="13">
        <v>0</v>
      </c>
      <c r="V19" s="13"/>
      <c r="W19" s="13">
        <v>0</v>
      </c>
      <c r="X19" s="13"/>
      <c r="Y19" s="13">
        <v>233923</v>
      </c>
      <c r="Z19" s="13"/>
      <c r="AA19" s="13">
        <v>233923000000</v>
      </c>
      <c r="AB19" s="13"/>
      <c r="AC19" s="13">
        <v>0</v>
      </c>
      <c r="AD19" s="13"/>
      <c r="AE19" s="13">
        <v>0</v>
      </c>
      <c r="AF19" s="13"/>
      <c r="AG19" s="13">
        <v>0</v>
      </c>
      <c r="AH19" s="13"/>
      <c r="AI19" s="13">
        <v>0</v>
      </c>
      <c r="AK19" s="5">
        <v>0</v>
      </c>
    </row>
    <row r="20" spans="1:37">
      <c r="A20" s="1" t="s">
        <v>67</v>
      </c>
      <c r="C20" s="1" t="s">
        <v>37</v>
      </c>
      <c r="E20" s="1" t="s">
        <v>37</v>
      </c>
      <c r="G20" s="1" t="s">
        <v>68</v>
      </c>
      <c r="I20" s="1" t="s">
        <v>69</v>
      </c>
      <c r="K20" s="3">
        <v>0</v>
      </c>
      <c r="M20" s="3">
        <v>0</v>
      </c>
      <c r="O20" s="3">
        <v>2600</v>
      </c>
      <c r="Q20" s="13">
        <v>1764885584</v>
      </c>
      <c r="R20" s="13"/>
      <c r="S20" s="13">
        <v>1773710456</v>
      </c>
      <c r="T20" s="13"/>
      <c r="U20" s="13">
        <v>43300</v>
      </c>
      <c r="V20" s="13"/>
      <c r="W20" s="13">
        <v>29861359357</v>
      </c>
      <c r="X20" s="13"/>
      <c r="Y20" s="13">
        <v>45900</v>
      </c>
      <c r="Z20" s="13"/>
      <c r="AA20" s="13">
        <v>32112003649</v>
      </c>
      <c r="AB20" s="13"/>
      <c r="AC20" s="13">
        <v>0</v>
      </c>
      <c r="AD20" s="13"/>
      <c r="AE20" s="13">
        <v>0</v>
      </c>
      <c r="AF20" s="13"/>
      <c r="AG20" s="13">
        <v>0</v>
      </c>
      <c r="AH20" s="13"/>
      <c r="AI20" s="13">
        <v>0</v>
      </c>
      <c r="AK20" s="5">
        <v>0</v>
      </c>
    </row>
    <row r="21" spans="1:37">
      <c r="A21" s="1" t="s">
        <v>70</v>
      </c>
      <c r="C21" s="1" t="s">
        <v>37</v>
      </c>
      <c r="E21" s="1" t="s">
        <v>37</v>
      </c>
      <c r="G21" s="1" t="s">
        <v>71</v>
      </c>
      <c r="I21" s="1" t="s">
        <v>72</v>
      </c>
      <c r="K21" s="3">
        <v>0</v>
      </c>
      <c r="M21" s="3">
        <v>0</v>
      </c>
      <c r="O21" s="3">
        <v>283456</v>
      </c>
      <c r="Q21" s="13">
        <v>239786552333</v>
      </c>
      <c r="R21" s="13"/>
      <c r="S21" s="13">
        <v>274358914823</v>
      </c>
      <c r="T21" s="13"/>
      <c r="U21" s="13">
        <v>53000</v>
      </c>
      <c r="V21" s="13"/>
      <c r="W21" s="13">
        <v>52065553168</v>
      </c>
      <c r="X21" s="13"/>
      <c r="Y21" s="13">
        <v>293556</v>
      </c>
      <c r="Z21" s="13"/>
      <c r="AA21" s="13">
        <v>287377216186</v>
      </c>
      <c r="AB21" s="13"/>
      <c r="AC21" s="13">
        <v>42900</v>
      </c>
      <c r="AD21" s="13"/>
      <c r="AE21" s="13">
        <v>990080</v>
      </c>
      <c r="AF21" s="13"/>
      <c r="AG21" s="13">
        <v>42143626998</v>
      </c>
      <c r="AH21" s="13"/>
      <c r="AI21" s="13">
        <v>42466733509</v>
      </c>
      <c r="AK21" s="5">
        <v>1.5712387005501465E-2</v>
      </c>
    </row>
    <row r="22" spans="1:37">
      <c r="A22" s="1" t="s">
        <v>73</v>
      </c>
      <c r="C22" s="1" t="s">
        <v>37</v>
      </c>
      <c r="E22" s="1" t="s">
        <v>37</v>
      </c>
      <c r="G22" s="1" t="s">
        <v>53</v>
      </c>
      <c r="I22" s="1" t="s">
        <v>61</v>
      </c>
      <c r="K22" s="3">
        <v>0</v>
      </c>
      <c r="M22" s="3">
        <v>0</v>
      </c>
      <c r="O22" s="3">
        <v>14800</v>
      </c>
      <c r="Q22" s="13">
        <v>9817649107</v>
      </c>
      <c r="R22" s="13"/>
      <c r="S22" s="13">
        <v>9859600623</v>
      </c>
      <c r="T22" s="13"/>
      <c r="U22" s="13">
        <v>117500</v>
      </c>
      <c r="V22" s="13"/>
      <c r="W22" s="13">
        <v>79309222156</v>
      </c>
      <c r="X22" s="13"/>
      <c r="Y22" s="13">
        <v>2800</v>
      </c>
      <c r="Z22" s="13"/>
      <c r="AA22" s="13">
        <v>1907419226</v>
      </c>
      <c r="AB22" s="13"/>
      <c r="AC22" s="13">
        <v>129500</v>
      </c>
      <c r="AD22" s="13"/>
      <c r="AE22" s="13">
        <v>678710</v>
      </c>
      <c r="AF22" s="13"/>
      <c r="AG22" s="13">
        <v>87240588272</v>
      </c>
      <c r="AH22" s="13"/>
      <c r="AI22" s="13">
        <v>87877014403</v>
      </c>
      <c r="AK22" s="5">
        <v>3.2513865444709501E-2</v>
      </c>
    </row>
    <row r="23" spans="1:37">
      <c r="A23" s="1" t="s">
        <v>74</v>
      </c>
      <c r="C23" s="1" t="s">
        <v>37</v>
      </c>
      <c r="E23" s="1" t="s">
        <v>37</v>
      </c>
      <c r="G23" s="1" t="s">
        <v>75</v>
      </c>
      <c r="I23" s="1" t="s">
        <v>76</v>
      </c>
      <c r="K23" s="3">
        <v>0</v>
      </c>
      <c r="M23" s="3">
        <v>0</v>
      </c>
      <c r="O23" s="3">
        <v>27</v>
      </c>
      <c r="Q23" s="13">
        <v>20465980</v>
      </c>
      <c r="R23" s="13"/>
      <c r="S23" s="13">
        <v>25081153</v>
      </c>
      <c r="T23" s="13"/>
      <c r="U23" s="13">
        <v>0</v>
      </c>
      <c r="V23" s="13"/>
      <c r="W23" s="13">
        <v>0</v>
      </c>
      <c r="X23" s="13"/>
      <c r="Y23" s="13">
        <v>0</v>
      </c>
      <c r="Z23" s="13"/>
      <c r="AA23" s="13">
        <v>0</v>
      </c>
      <c r="AB23" s="13"/>
      <c r="AC23" s="13">
        <v>27</v>
      </c>
      <c r="AD23" s="13"/>
      <c r="AE23" s="13">
        <v>950400</v>
      </c>
      <c r="AF23" s="13"/>
      <c r="AG23" s="13">
        <v>20465980</v>
      </c>
      <c r="AH23" s="13"/>
      <c r="AI23" s="13">
        <v>25656148</v>
      </c>
      <c r="AK23" s="5">
        <v>9.4925908619976398E-6</v>
      </c>
    </row>
    <row r="24" spans="1:37">
      <c r="A24" s="1" t="s">
        <v>77</v>
      </c>
      <c r="C24" s="1" t="s">
        <v>37</v>
      </c>
      <c r="E24" s="1" t="s">
        <v>37</v>
      </c>
      <c r="G24" s="1" t="s">
        <v>53</v>
      </c>
      <c r="I24" s="1" t="s">
        <v>78</v>
      </c>
      <c r="K24" s="3">
        <v>0</v>
      </c>
      <c r="M24" s="3">
        <v>0</v>
      </c>
      <c r="O24" s="3">
        <v>4300</v>
      </c>
      <c r="Q24" s="13">
        <v>2780523546</v>
      </c>
      <c r="R24" s="13"/>
      <c r="S24" s="13">
        <v>2808207920</v>
      </c>
      <c r="T24" s="13"/>
      <c r="U24" s="13">
        <v>20000</v>
      </c>
      <c r="V24" s="13"/>
      <c r="W24" s="13">
        <v>13224444482</v>
      </c>
      <c r="X24" s="13"/>
      <c r="Y24" s="13">
        <v>0</v>
      </c>
      <c r="Z24" s="13"/>
      <c r="AA24" s="13">
        <v>0</v>
      </c>
      <c r="AB24" s="13"/>
      <c r="AC24" s="13">
        <v>24300</v>
      </c>
      <c r="AD24" s="13"/>
      <c r="AE24" s="13">
        <v>666650</v>
      </c>
      <c r="AF24" s="13"/>
      <c r="AG24" s="13">
        <v>16004968028</v>
      </c>
      <c r="AH24" s="13"/>
      <c r="AI24" s="13">
        <v>16196658823</v>
      </c>
      <c r="AK24" s="5">
        <v>5.9926476701842868E-3</v>
      </c>
    </row>
    <row r="25" spans="1:37">
      <c r="A25" s="1" t="s">
        <v>79</v>
      </c>
      <c r="C25" s="1" t="s">
        <v>37</v>
      </c>
      <c r="E25" s="1" t="s">
        <v>37</v>
      </c>
      <c r="G25" s="1" t="s">
        <v>80</v>
      </c>
      <c r="I25" s="1" t="s">
        <v>81</v>
      </c>
      <c r="K25" s="3">
        <v>0</v>
      </c>
      <c r="M25" s="3">
        <v>0</v>
      </c>
      <c r="O25" s="3">
        <v>409</v>
      </c>
      <c r="Q25" s="13">
        <v>333240765</v>
      </c>
      <c r="R25" s="13"/>
      <c r="S25" s="13">
        <v>372695036</v>
      </c>
      <c r="T25" s="13"/>
      <c r="U25" s="13">
        <v>0</v>
      </c>
      <c r="V25" s="13"/>
      <c r="W25" s="13">
        <v>0</v>
      </c>
      <c r="X25" s="13"/>
      <c r="Y25" s="13">
        <v>0</v>
      </c>
      <c r="Z25" s="13"/>
      <c r="AA25" s="13">
        <v>0</v>
      </c>
      <c r="AB25" s="13"/>
      <c r="AC25" s="13">
        <v>409</v>
      </c>
      <c r="AD25" s="13"/>
      <c r="AE25" s="13">
        <v>931990</v>
      </c>
      <c r="AF25" s="13"/>
      <c r="AG25" s="13">
        <v>333240765</v>
      </c>
      <c r="AH25" s="13"/>
      <c r="AI25" s="13">
        <v>381114820</v>
      </c>
      <c r="AK25" s="5">
        <v>1.4100975164720267E-4</v>
      </c>
    </row>
    <row r="26" spans="1:37">
      <c r="A26" s="1" t="s">
        <v>82</v>
      </c>
      <c r="C26" s="1" t="s">
        <v>37</v>
      </c>
      <c r="E26" s="1" t="s">
        <v>37</v>
      </c>
      <c r="G26" s="1" t="s">
        <v>83</v>
      </c>
      <c r="I26" s="1" t="s">
        <v>84</v>
      </c>
      <c r="K26" s="3">
        <v>0</v>
      </c>
      <c r="M26" s="3">
        <v>0</v>
      </c>
      <c r="O26" s="3">
        <v>20000</v>
      </c>
      <c r="Q26" s="13">
        <v>12696281444</v>
      </c>
      <c r="R26" s="13"/>
      <c r="S26" s="13">
        <v>12650106752</v>
      </c>
      <c r="T26" s="13"/>
      <c r="U26" s="13">
        <v>13100</v>
      </c>
      <c r="V26" s="13"/>
      <c r="W26" s="13">
        <v>8385204539</v>
      </c>
      <c r="X26" s="13"/>
      <c r="Y26" s="13">
        <v>0</v>
      </c>
      <c r="Z26" s="13"/>
      <c r="AA26" s="13">
        <v>0</v>
      </c>
      <c r="AB26" s="13"/>
      <c r="AC26" s="13">
        <v>33100</v>
      </c>
      <c r="AD26" s="13"/>
      <c r="AE26" s="13">
        <v>644550</v>
      </c>
      <c r="AF26" s="13"/>
      <c r="AG26" s="13">
        <v>21081485983</v>
      </c>
      <c r="AH26" s="13"/>
      <c r="AI26" s="13">
        <v>21330738102</v>
      </c>
      <c r="AK26" s="5">
        <v>7.8922202033879004E-3</v>
      </c>
    </row>
    <row r="27" spans="1:37">
      <c r="A27" s="1" t="s">
        <v>85</v>
      </c>
      <c r="C27" s="1" t="s">
        <v>37</v>
      </c>
      <c r="E27" s="1" t="s">
        <v>37</v>
      </c>
      <c r="G27" s="1" t="s">
        <v>86</v>
      </c>
      <c r="I27" s="1" t="s">
        <v>87</v>
      </c>
      <c r="K27" s="3">
        <v>0</v>
      </c>
      <c r="M27" s="3">
        <v>0</v>
      </c>
      <c r="O27" s="3">
        <v>46702</v>
      </c>
      <c r="Q27" s="13">
        <v>35018971346</v>
      </c>
      <c r="R27" s="13"/>
      <c r="S27" s="13">
        <v>40453438824</v>
      </c>
      <c r="T27" s="13"/>
      <c r="U27" s="13">
        <v>0</v>
      </c>
      <c r="V27" s="13"/>
      <c r="W27" s="13">
        <v>0</v>
      </c>
      <c r="X27" s="13"/>
      <c r="Y27" s="13">
        <v>0</v>
      </c>
      <c r="Z27" s="13"/>
      <c r="AA27" s="13">
        <v>0</v>
      </c>
      <c r="AB27" s="13"/>
      <c r="AC27" s="13">
        <v>46702</v>
      </c>
      <c r="AD27" s="13"/>
      <c r="AE27" s="13">
        <v>864050</v>
      </c>
      <c r="AF27" s="13"/>
      <c r="AG27" s="13">
        <v>35018971346</v>
      </c>
      <c r="AH27" s="13"/>
      <c r="AI27" s="13">
        <v>40345549143</v>
      </c>
      <c r="AK27" s="5">
        <v>1.4927563994295579E-2</v>
      </c>
    </row>
    <row r="28" spans="1:37">
      <c r="A28" s="1" t="s">
        <v>88</v>
      </c>
      <c r="C28" s="1" t="s">
        <v>37</v>
      </c>
      <c r="E28" s="1" t="s">
        <v>37</v>
      </c>
      <c r="G28" s="1" t="s">
        <v>89</v>
      </c>
      <c r="I28" s="1" t="s">
        <v>90</v>
      </c>
      <c r="K28" s="3">
        <v>0</v>
      </c>
      <c r="M28" s="3">
        <v>0</v>
      </c>
      <c r="O28" s="3">
        <v>6700</v>
      </c>
      <c r="Q28" s="13">
        <v>4183635136</v>
      </c>
      <c r="R28" s="13"/>
      <c r="S28" s="13">
        <v>4222043615</v>
      </c>
      <c r="T28" s="13"/>
      <c r="U28" s="13">
        <v>2000</v>
      </c>
      <c r="V28" s="13"/>
      <c r="W28" s="13">
        <v>1272370574</v>
      </c>
      <c r="X28" s="13"/>
      <c r="Y28" s="13">
        <v>0</v>
      </c>
      <c r="Z28" s="13"/>
      <c r="AA28" s="13">
        <v>0</v>
      </c>
      <c r="AB28" s="13"/>
      <c r="AC28" s="13">
        <v>8700</v>
      </c>
      <c r="AD28" s="13"/>
      <c r="AE28" s="13">
        <v>641920</v>
      </c>
      <c r="AF28" s="13"/>
      <c r="AG28" s="13">
        <v>5456005710</v>
      </c>
      <c r="AH28" s="13"/>
      <c r="AI28" s="13">
        <v>5583691772</v>
      </c>
      <c r="AK28" s="5">
        <v>2.0659259328835574E-3</v>
      </c>
    </row>
    <row r="29" spans="1:37">
      <c r="A29" s="1" t="s">
        <v>91</v>
      </c>
      <c r="C29" s="1" t="s">
        <v>37</v>
      </c>
      <c r="E29" s="1" t="s">
        <v>37</v>
      </c>
      <c r="G29" s="1" t="s">
        <v>86</v>
      </c>
      <c r="I29" s="1" t="s">
        <v>92</v>
      </c>
      <c r="K29" s="3">
        <v>0</v>
      </c>
      <c r="M29" s="3">
        <v>0</v>
      </c>
      <c r="O29" s="3">
        <v>19</v>
      </c>
      <c r="Q29" s="13">
        <v>14515789</v>
      </c>
      <c r="R29" s="13"/>
      <c r="S29" s="13">
        <v>16372371</v>
      </c>
      <c r="T29" s="13"/>
      <c r="U29" s="13">
        <v>0</v>
      </c>
      <c r="V29" s="13"/>
      <c r="W29" s="13">
        <v>0</v>
      </c>
      <c r="X29" s="13"/>
      <c r="Y29" s="13">
        <v>0</v>
      </c>
      <c r="Z29" s="13"/>
      <c r="AA29" s="13">
        <v>0</v>
      </c>
      <c r="AB29" s="13"/>
      <c r="AC29" s="13">
        <v>19</v>
      </c>
      <c r="AD29" s="13"/>
      <c r="AE29" s="13">
        <v>880110</v>
      </c>
      <c r="AF29" s="13"/>
      <c r="AG29" s="13">
        <v>14515789</v>
      </c>
      <c r="AH29" s="13"/>
      <c r="AI29" s="13">
        <v>16719059</v>
      </c>
      <c r="AK29" s="5">
        <v>6.1859319912170531E-6</v>
      </c>
    </row>
    <row r="30" spans="1:37">
      <c r="A30" s="1" t="s">
        <v>93</v>
      </c>
      <c r="C30" s="1" t="s">
        <v>37</v>
      </c>
      <c r="E30" s="1" t="s">
        <v>37</v>
      </c>
      <c r="G30" s="1" t="s">
        <v>94</v>
      </c>
      <c r="I30" s="1" t="s">
        <v>95</v>
      </c>
      <c r="K30" s="3">
        <v>0</v>
      </c>
      <c r="M30" s="3">
        <v>0</v>
      </c>
      <c r="O30" s="3">
        <v>561474</v>
      </c>
      <c r="Q30" s="13">
        <v>466051173961</v>
      </c>
      <c r="R30" s="13"/>
      <c r="S30" s="13">
        <v>488998954680</v>
      </c>
      <c r="T30" s="13"/>
      <c r="U30" s="13">
        <v>0</v>
      </c>
      <c r="V30" s="13"/>
      <c r="W30" s="13">
        <v>0</v>
      </c>
      <c r="X30" s="13"/>
      <c r="Y30" s="13">
        <v>0</v>
      </c>
      <c r="Z30" s="13"/>
      <c r="AA30" s="13">
        <v>0</v>
      </c>
      <c r="AB30" s="13"/>
      <c r="AC30" s="13">
        <v>561474</v>
      </c>
      <c r="AD30" s="13"/>
      <c r="AE30" s="13">
        <v>879834</v>
      </c>
      <c r="AF30" s="13"/>
      <c r="AG30" s="13">
        <v>466051173961</v>
      </c>
      <c r="AH30" s="13"/>
      <c r="AI30" s="13">
        <v>493914912936</v>
      </c>
      <c r="AK30" s="5">
        <v>0.18274497750561128</v>
      </c>
    </row>
    <row r="31" spans="1:37">
      <c r="A31" s="1" t="s">
        <v>96</v>
      </c>
      <c r="C31" s="1" t="s">
        <v>37</v>
      </c>
      <c r="E31" s="1" t="s">
        <v>37</v>
      </c>
      <c r="G31" s="1" t="s">
        <v>97</v>
      </c>
      <c r="I31" s="1" t="s">
        <v>98</v>
      </c>
      <c r="K31" s="3">
        <v>0</v>
      </c>
      <c r="M31" s="3">
        <v>0</v>
      </c>
      <c r="O31" s="3">
        <v>322645</v>
      </c>
      <c r="Q31" s="13">
        <v>269953025052</v>
      </c>
      <c r="R31" s="13"/>
      <c r="S31" s="13">
        <v>292453980258</v>
      </c>
      <c r="T31" s="13"/>
      <c r="U31" s="13">
        <v>0</v>
      </c>
      <c r="V31" s="13"/>
      <c r="W31" s="13">
        <v>0</v>
      </c>
      <c r="X31" s="13"/>
      <c r="Y31" s="13">
        <v>134400</v>
      </c>
      <c r="Z31" s="13"/>
      <c r="AA31" s="13">
        <v>119977290196</v>
      </c>
      <c r="AB31" s="13"/>
      <c r="AC31" s="13">
        <v>188245</v>
      </c>
      <c r="AD31" s="13"/>
      <c r="AE31" s="13">
        <v>921529</v>
      </c>
      <c r="AF31" s="13"/>
      <c r="AG31" s="13">
        <v>157502230630</v>
      </c>
      <c r="AH31" s="13"/>
      <c r="AI31" s="13">
        <v>173441954988</v>
      </c>
      <c r="AK31" s="5">
        <v>6.417228014922953E-2</v>
      </c>
    </row>
    <row r="32" spans="1:37">
      <c r="A32" s="1" t="s">
        <v>99</v>
      </c>
      <c r="C32" s="1" t="s">
        <v>37</v>
      </c>
      <c r="E32" s="1" t="s">
        <v>37</v>
      </c>
      <c r="G32" s="1" t="s">
        <v>100</v>
      </c>
      <c r="I32" s="1" t="s">
        <v>101</v>
      </c>
      <c r="K32" s="3">
        <v>0</v>
      </c>
      <c r="M32" s="3">
        <v>0</v>
      </c>
      <c r="O32" s="3">
        <v>100000</v>
      </c>
      <c r="Q32" s="13">
        <v>82884019972</v>
      </c>
      <c r="R32" s="13"/>
      <c r="S32" s="13">
        <v>83592798858</v>
      </c>
      <c r="T32" s="13"/>
      <c r="U32" s="13">
        <v>0</v>
      </c>
      <c r="V32" s="13"/>
      <c r="W32" s="13">
        <v>0</v>
      </c>
      <c r="X32" s="13"/>
      <c r="Y32" s="13">
        <v>0</v>
      </c>
      <c r="Z32" s="13"/>
      <c r="AA32" s="13">
        <v>0</v>
      </c>
      <c r="AB32" s="13"/>
      <c r="AC32" s="13">
        <v>100000</v>
      </c>
      <c r="AD32" s="13"/>
      <c r="AE32" s="13">
        <v>854842</v>
      </c>
      <c r="AF32" s="13"/>
      <c r="AG32" s="13">
        <v>82884019972</v>
      </c>
      <c r="AH32" s="13"/>
      <c r="AI32" s="13">
        <v>85468797782</v>
      </c>
      <c r="AK32" s="5">
        <v>3.1622842556541901E-2</v>
      </c>
    </row>
    <row r="33" spans="1:37">
      <c r="A33" s="1" t="s">
        <v>102</v>
      </c>
      <c r="C33" s="1" t="s">
        <v>37</v>
      </c>
      <c r="E33" s="1" t="s">
        <v>37</v>
      </c>
      <c r="G33" s="1" t="s">
        <v>94</v>
      </c>
      <c r="I33" s="1" t="s">
        <v>101</v>
      </c>
      <c r="K33" s="3">
        <v>0</v>
      </c>
      <c r="M33" s="3">
        <v>0</v>
      </c>
      <c r="O33" s="3">
        <v>10000</v>
      </c>
      <c r="Q33" s="13">
        <v>8301504373</v>
      </c>
      <c r="R33" s="13"/>
      <c r="S33" s="13">
        <v>8378481125</v>
      </c>
      <c r="T33" s="13"/>
      <c r="U33" s="13">
        <v>0</v>
      </c>
      <c r="V33" s="13"/>
      <c r="W33" s="13">
        <v>0</v>
      </c>
      <c r="X33" s="13"/>
      <c r="Y33" s="13">
        <v>0</v>
      </c>
      <c r="Z33" s="13"/>
      <c r="AA33" s="13">
        <v>0</v>
      </c>
      <c r="AB33" s="13"/>
      <c r="AC33" s="13">
        <v>10000</v>
      </c>
      <c r="AD33" s="13"/>
      <c r="AE33" s="13">
        <v>840000</v>
      </c>
      <c r="AF33" s="13"/>
      <c r="AG33" s="13">
        <v>8301504373</v>
      </c>
      <c r="AH33" s="13"/>
      <c r="AI33" s="13">
        <v>8398477500</v>
      </c>
      <c r="AK33" s="5">
        <v>3.1073764764372575E-3</v>
      </c>
    </row>
    <row r="34" spans="1:37">
      <c r="A34" s="1" t="s">
        <v>103</v>
      </c>
      <c r="C34" s="1" t="s">
        <v>37</v>
      </c>
      <c r="E34" s="1" t="s">
        <v>37</v>
      </c>
      <c r="G34" s="1" t="s">
        <v>94</v>
      </c>
      <c r="I34" s="1" t="s">
        <v>104</v>
      </c>
      <c r="K34" s="3">
        <v>0</v>
      </c>
      <c r="M34" s="3">
        <v>0</v>
      </c>
      <c r="O34" s="3">
        <v>374600</v>
      </c>
      <c r="Q34" s="13">
        <v>300105238091</v>
      </c>
      <c r="R34" s="13"/>
      <c r="S34" s="13">
        <v>309872472107</v>
      </c>
      <c r="T34" s="13"/>
      <c r="U34" s="13">
        <v>85297</v>
      </c>
      <c r="V34" s="13"/>
      <c r="W34" s="13">
        <v>70013035338</v>
      </c>
      <c r="X34" s="13"/>
      <c r="Y34" s="13">
        <v>0</v>
      </c>
      <c r="Z34" s="13"/>
      <c r="AA34" s="13">
        <v>0</v>
      </c>
      <c r="AB34" s="13"/>
      <c r="AC34" s="13">
        <v>459897</v>
      </c>
      <c r="AD34" s="13"/>
      <c r="AE34" s="13">
        <v>842351</v>
      </c>
      <c r="AF34" s="13"/>
      <c r="AG34" s="13">
        <v>370118273429</v>
      </c>
      <c r="AH34" s="13"/>
      <c r="AI34" s="13">
        <v>387324743088</v>
      </c>
      <c r="AK34" s="5">
        <v>0.1433073786783087</v>
      </c>
    </row>
    <row r="35" spans="1:37">
      <c r="A35" s="1" t="s">
        <v>105</v>
      </c>
      <c r="C35" s="1" t="s">
        <v>37</v>
      </c>
      <c r="E35" s="1" t="s">
        <v>37</v>
      </c>
      <c r="G35" s="1" t="s">
        <v>106</v>
      </c>
      <c r="I35" s="1" t="s">
        <v>107</v>
      </c>
      <c r="K35" s="3">
        <v>0</v>
      </c>
      <c r="M35" s="3">
        <v>0</v>
      </c>
      <c r="O35" s="3">
        <v>120000</v>
      </c>
      <c r="Q35" s="13">
        <v>99642056849</v>
      </c>
      <c r="R35" s="13"/>
      <c r="S35" s="13">
        <v>108593695264</v>
      </c>
      <c r="T35" s="13"/>
      <c r="U35" s="13">
        <v>0</v>
      </c>
      <c r="V35" s="13"/>
      <c r="W35" s="13">
        <v>0</v>
      </c>
      <c r="X35" s="13"/>
      <c r="Y35" s="13">
        <v>0</v>
      </c>
      <c r="Z35" s="13"/>
      <c r="AA35" s="13">
        <v>0</v>
      </c>
      <c r="AB35" s="13"/>
      <c r="AC35" s="13">
        <v>120000</v>
      </c>
      <c r="AD35" s="13"/>
      <c r="AE35" s="13">
        <v>920026</v>
      </c>
      <c r="AF35" s="13"/>
      <c r="AG35" s="13">
        <v>99642056849</v>
      </c>
      <c r="AH35" s="13"/>
      <c r="AI35" s="13">
        <v>110383111006</v>
      </c>
      <c r="AK35" s="5">
        <v>4.0840959868738938E-2</v>
      </c>
    </row>
    <row r="36" spans="1:37">
      <c r="A36" s="1" t="s">
        <v>108</v>
      </c>
      <c r="C36" s="1" t="s">
        <v>37</v>
      </c>
      <c r="E36" s="1" t="s">
        <v>37</v>
      </c>
      <c r="G36" s="1" t="s">
        <v>109</v>
      </c>
      <c r="I36" s="1" t="s">
        <v>110</v>
      </c>
      <c r="K36" s="3">
        <v>0</v>
      </c>
      <c r="M36" s="3">
        <v>0</v>
      </c>
      <c r="O36" s="3">
        <v>190000</v>
      </c>
      <c r="Q36" s="13">
        <v>150772602460</v>
      </c>
      <c r="R36" s="13"/>
      <c r="S36" s="13">
        <v>152078063748</v>
      </c>
      <c r="T36" s="13"/>
      <c r="U36" s="13">
        <v>0</v>
      </c>
      <c r="V36" s="13"/>
      <c r="W36" s="13">
        <v>0</v>
      </c>
      <c r="X36" s="13"/>
      <c r="Y36" s="13">
        <v>0</v>
      </c>
      <c r="Z36" s="13"/>
      <c r="AA36" s="13">
        <v>0</v>
      </c>
      <c r="AB36" s="13"/>
      <c r="AC36" s="13">
        <v>190000</v>
      </c>
      <c r="AD36" s="13"/>
      <c r="AE36" s="13">
        <v>818265</v>
      </c>
      <c r="AF36" s="13"/>
      <c r="AG36" s="13">
        <v>150772602460</v>
      </c>
      <c r="AH36" s="13"/>
      <c r="AI36" s="13">
        <v>155442234447</v>
      </c>
      <c r="AK36" s="5">
        <v>5.7512512567361514E-2</v>
      </c>
    </row>
    <row r="37" spans="1:37">
      <c r="A37" s="1" t="s">
        <v>111</v>
      </c>
      <c r="C37" s="1" t="s">
        <v>37</v>
      </c>
      <c r="E37" s="1" t="s">
        <v>37</v>
      </c>
      <c r="G37" s="1" t="s">
        <v>112</v>
      </c>
      <c r="I37" s="1" t="s">
        <v>113</v>
      </c>
      <c r="K37" s="3">
        <v>18</v>
      </c>
      <c r="M37" s="3">
        <v>18</v>
      </c>
      <c r="O37" s="3">
        <v>7770</v>
      </c>
      <c r="Q37" s="13">
        <v>7605276000</v>
      </c>
      <c r="R37" s="13"/>
      <c r="S37" s="13">
        <v>7637318025</v>
      </c>
      <c r="T37" s="13"/>
      <c r="U37" s="13">
        <v>0</v>
      </c>
      <c r="V37" s="13"/>
      <c r="W37" s="13">
        <v>0</v>
      </c>
      <c r="X37" s="13"/>
      <c r="Y37" s="13">
        <v>0</v>
      </c>
      <c r="Z37" s="13"/>
      <c r="AA37" s="13">
        <v>0</v>
      </c>
      <c r="AB37" s="13"/>
      <c r="AC37" s="13">
        <v>7770</v>
      </c>
      <c r="AD37" s="13"/>
      <c r="AE37" s="13">
        <v>970812</v>
      </c>
      <c r="AF37" s="13"/>
      <c r="AG37" s="13">
        <v>7605276000</v>
      </c>
      <c r="AH37" s="13"/>
      <c r="AI37" s="13">
        <v>7541842033</v>
      </c>
      <c r="AK37" s="5">
        <v>2.7904274938344411E-3</v>
      </c>
    </row>
    <row r="38" spans="1:37">
      <c r="A38" s="1" t="s">
        <v>114</v>
      </c>
      <c r="C38" s="1" t="s">
        <v>37</v>
      </c>
      <c r="E38" s="1" t="s">
        <v>37</v>
      </c>
      <c r="G38" s="1" t="s">
        <v>80</v>
      </c>
      <c r="I38" s="1" t="s">
        <v>115</v>
      </c>
      <c r="K38" s="3">
        <v>17</v>
      </c>
      <c r="M38" s="3">
        <v>17</v>
      </c>
      <c r="O38" s="3">
        <v>158380</v>
      </c>
      <c r="Q38" s="13">
        <v>146615533600</v>
      </c>
      <c r="R38" s="13"/>
      <c r="S38" s="13">
        <v>151618354971</v>
      </c>
      <c r="T38" s="13"/>
      <c r="U38" s="13">
        <v>0</v>
      </c>
      <c r="V38" s="13"/>
      <c r="W38" s="13">
        <v>0</v>
      </c>
      <c r="X38" s="13"/>
      <c r="Y38" s="13">
        <v>5000</v>
      </c>
      <c r="Z38" s="13"/>
      <c r="AA38" s="13">
        <v>4809278162</v>
      </c>
      <c r="AB38" s="13"/>
      <c r="AC38" s="13">
        <v>153380</v>
      </c>
      <c r="AD38" s="13"/>
      <c r="AE38" s="13">
        <v>952383</v>
      </c>
      <c r="AF38" s="13"/>
      <c r="AG38" s="13">
        <v>141986933600</v>
      </c>
      <c r="AH38" s="13"/>
      <c r="AI38" s="13">
        <v>146050028173</v>
      </c>
      <c r="AK38" s="5">
        <v>5.4037463567388123E-2</v>
      </c>
    </row>
    <row r="39" spans="1:37">
      <c r="A39" s="1" t="s">
        <v>116</v>
      </c>
      <c r="C39" s="1" t="s">
        <v>37</v>
      </c>
      <c r="E39" s="1" t="s">
        <v>37</v>
      </c>
      <c r="G39" s="1" t="s">
        <v>117</v>
      </c>
      <c r="I39" s="1" t="s">
        <v>118</v>
      </c>
      <c r="K39" s="3">
        <v>16</v>
      </c>
      <c r="M39" s="3">
        <v>16</v>
      </c>
      <c r="O39" s="3">
        <v>3900</v>
      </c>
      <c r="Q39" s="13">
        <v>3643380000</v>
      </c>
      <c r="R39" s="13"/>
      <c r="S39" s="13">
        <v>3772538803</v>
      </c>
      <c r="T39" s="13"/>
      <c r="U39" s="13">
        <v>0</v>
      </c>
      <c r="V39" s="13"/>
      <c r="W39" s="13">
        <v>0</v>
      </c>
      <c r="X39" s="13"/>
      <c r="Y39" s="13">
        <v>0</v>
      </c>
      <c r="Z39" s="13"/>
      <c r="AA39" s="13">
        <v>0</v>
      </c>
      <c r="AB39" s="13"/>
      <c r="AC39" s="13">
        <v>3900</v>
      </c>
      <c r="AD39" s="13"/>
      <c r="AE39" s="13">
        <v>955398</v>
      </c>
      <c r="AF39" s="13"/>
      <c r="AG39" s="13">
        <v>3643380000</v>
      </c>
      <c r="AH39" s="13"/>
      <c r="AI39" s="13">
        <v>3725376853</v>
      </c>
      <c r="AK39" s="5">
        <v>1.3783627328734355E-3</v>
      </c>
    </row>
    <row r="40" spans="1:37">
      <c r="A40" s="1" t="s">
        <v>119</v>
      </c>
      <c r="C40" s="1" t="s">
        <v>37</v>
      </c>
      <c r="E40" s="1" t="s">
        <v>37</v>
      </c>
      <c r="G40" s="1" t="s">
        <v>86</v>
      </c>
      <c r="I40" s="1" t="s">
        <v>51</v>
      </c>
      <c r="K40" s="3">
        <v>17</v>
      </c>
      <c r="M40" s="3">
        <v>17</v>
      </c>
      <c r="O40" s="3">
        <v>237254</v>
      </c>
      <c r="Q40" s="13">
        <v>221254157014</v>
      </c>
      <c r="R40" s="13"/>
      <c r="S40" s="13">
        <v>227275889495</v>
      </c>
      <c r="T40" s="13"/>
      <c r="U40" s="13">
        <v>0</v>
      </c>
      <c r="V40" s="13"/>
      <c r="W40" s="13">
        <v>0</v>
      </c>
      <c r="X40" s="13"/>
      <c r="Y40" s="13">
        <v>5000</v>
      </c>
      <c r="Z40" s="13"/>
      <c r="AA40" s="13">
        <v>4798480120</v>
      </c>
      <c r="AB40" s="13"/>
      <c r="AC40" s="13">
        <v>232254</v>
      </c>
      <c r="AD40" s="13"/>
      <c r="AE40" s="13">
        <v>952540</v>
      </c>
      <c r="AF40" s="13"/>
      <c r="AG40" s="13">
        <v>216591345070</v>
      </c>
      <c r="AH40" s="13"/>
      <c r="AI40" s="13">
        <v>221191127000</v>
      </c>
      <c r="AK40" s="5">
        <v>8.1839131537406143E-2</v>
      </c>
    </row>
    <row r="41" spans="1:37">
      <c r="A41" s="1" t="s">
        <v>120</v>
      </c>
      <c r="C41" s="1" t="s">
        <v>37</v>
      </c>
      <c r="E41" s="1" t="s">
        <v>37</v>
      </c>
      <c r="G41" s="1" t="s">
        <v>121</v>
      </c>
      <c r="I41" s="1" t="s">
        <v>122</v>
      </c>
      <c r="K41" s="3">
        <v>0</v>
      </c>
      <c r="M41" s="3">
        <v>0</v>
      </c>
      <c r="O41" s="3">
        <v>0</v>
      </c>
      <c r="Q41" s="13">
        <v>0</v>
      </c>
      <c r="R41" s="13"/>
      <c r="S41" s="13">
        <v>0</v>
      </c>
      <c r="T41" s="13"/>
      <c r="U41" s="13">
        <v>30000</v>
      </c>
      <c r="V41" s="13"/>
      <c r="W41" s="13">
        <v>25204567500</v>
      </c>
      <c r="X41" s="13"/>
      <c r="Y41" s="13">
        <v>0</v>
      </c>
      <c r="Z41" s="13"/>
      <c r="AA41" s="13">
        <v>0</v>
      </c>
      <c r="AB41" s="13"/>
      <c r="AC41" s="13">
        <v>30000</v>
      </c>
      <c r="AD41" s="13"/>
      <c r="AE41" s="13">
        <v>846920</v>
      </c>
      <c r="AF41" s="13"/>
      <c r="AG41" s="13">
        <v>25204567500</v>
      </c>
      <c r="AH41" s="13"/>
      <c r="AI41" s="13">
        <v>25402994872</v>
      </c>
      <c r="AK41" s="5">
        <v>9.398926019187296E-3</v>
      </c>
    </row>
    <row r="42" spans="1:37" ht="22.5" thickBot="1">
      <c r="Q42" s="4">
        <f>SUM(Q9:Q41)</f>
        <v>2822621335722</v>
      </c>
      <c r="S42" s="4">
        <f>SUM(S9:S41)</f>
        <v>3028919696099</v>
      </c>
      <c r="W42" s="4">
        <f>SUM(W9:W41)</f>
        <v>417936913940</v>
      </c>
      <c r="AA42" s="4">
        <f>SUM(AA9:AA41)</f>
        <v>697488699276</v>
      </c>
      <c r="AG42" s="4">
        <f>SUM(AG9:AG41)</f>
        <v>2618190277764</v>
      </c>
      <c r="AI42" s="4">
        <f>SUM(AI9:AI41)</f>
        <v>2785482650294</v>
      </c>
      <c r="AK42" s="6">
        <f>SUM(AK9:AK41)</f>
        <v>1.0306086148409259</v>
      </c>
    </row>
    <row r="43" spans="1:37" ht="22.5" thickTop="1"/>
    <row r="44" spans="1:37">
      <c r="AK44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3"/>
  <sheetViews>
    <sheetView rightToLeft="1" workbookViewId="0">
      <selection activeCell="K23" sqref="K23"/>
    </sheetView>
  </sheetViews>
  <sheetFormatPr defaultRowHeight="21.75"/>
  <cols>
    <col min="1" max="1" width="31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37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3" ht="22.5">
      <c r="A6" s="9" t="s">
        <v>3</v>
      </c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</row>
    <row r="7" spans="1:13" ht="22.5">
      <c r="A7" s="10" t="s">
        <v>3</v>
      </c>
      <c r="C7" s="12" t="s">
        <v>7</v>
      </c>
      <c r="E7" s="12" t="s">
        <v>123</v>
      </c>
      <c r="G7" s="12" t="s">
        <v>124</v>
      </c>
      <c r="I7" s="12" t="s">
        <v>125</v>
      </c>
      <c r="K7" s="12" t="s">
        <v>126</v>
      </c>
      <c r="M7" s="12" t="s">
        <v>127</v>
      </c>
    </row>
    <row r="8" spans="1:13">
      <c r="A8" s="1" t="s">
        <v>60</v>
      </c>
      <c r="C8" s="3">
        <v>64328</v>
      </c>
      <c r="E8" s="3">
        <v>626990</v>
      </c>
      <c r="G8" s="3">
        <v>667443.30729999999</v>
      </c>
      <c r="I8" s="1" t="s">
        <v>128</v>
      </c>
      <c r="K8" s="3">
        <v>42935293071.9944</v>
      </c>
      <c r="M8" s="1" t="s">
        <v>271</v>
      </c>
    </row>
    <row r="9" spans="1:13">
      <c r="A9" s="1" t="s">
        <v>116</v>
      </c>
      <c r="C9" s="3">
        <v>3900</v>
      </c>
      <c r="E9" s="3">
        <v>973550</v>
      </c>
      <c r="G9" s="3">
        <v>955398</v>
      </c>
      <c r="I9" s="1" t="s">
        <v>129</v>
      </c>
      <c r="K9" s="3">
        <v>3726052200</v>
      </c>
      <c r="M9" s="1" t="s">
        <v>271</v>
      </c>
    </row>
    <row r="10" spans="1:13">
      <c r="A10" s="1" t="s">
        <v>103</v>
      </c>
      <c r="C10" s="3">
        <v>459897</v>
      </c>
      <c r="E10" s="3">
        <v>827519</v>
      </c>
      <c r="G10" s="3">
        <v>842351.56660000002</v>
      </c>
      <c r="I10" s="1" t="s">
        <v>130</v>
      </c>
      <c r="K10" s="3">
        <v>387394958424.64001</v>
      </c>
      <c r="M10" s="1" t="s">
        <v>271</v>
      </c>
    </row>
    <row r="11" spans="1:13">
      <c r="A11" s="1" t="s">
        <v>119</v>
      </c>
      <c r="C11" s="3">
        <v>232254</v>
      </c>
      <c r="E11" s="3">
        <v>959870</v>
      </c>
      <c r="G11" s="3">
        <v>952540</v>
      </c>
      <c r="I11" s="1" t="s">
        <v>131</v>
      </c>
      <c r="K11" s="3">
        <v>221231225160</v>
      </c>
      <c r="M11" s="1" t="s">
        <v>271</v>
      </c>
    </row>
    <row r="12" spans="1:13">
      <c r="A12" s="1" t="s">
        <v>99</v>
      </c>
      <c r="C12" s="3">
        <v>100000</v>
      </c>
      <c r="E12" s="3">
        <v>849065</v>
      </c>
      <c r="G12" s="3">
        <v>854842.91810000001</v>
      </c>
      <c r="I12" s="1" t="s">
        <v>132</v>
      </c>
      <c r="K12" s="3">
        <v>85484291810</v>
      </c>
      <c r="M12" s="1" t="s">
        <v>271</v>
      </c>
    </row>
    <row r="13" spans="1:13">
      <c r="A13" s="1" t="s">
        <v>46</v>
      </c>
      <c r="C13" s="3">
        <v>443079</v>
      </c>
      <c r="E13" s="3">
        <v>829000</v>
      </c>
      <c r="G13" s="3">
        <v>845046.83629999997</v>
      </c>
      <c r="I13" s="1" t="s">
        <v>133</v>
      </c>
      <c r="K13" s="3">
        <v>374422507180.96802</v>
      </c>
      <c r="M13" s="1" t="s">
        <v>271</v>
      </c>
    </row>
    <row r="14" spans="1:13">
      <c r="A14" s="1" t="s">
        <v>93</v>
      </c>
      <c r="C14" s="3">
        <v>561474</v>
      </c>
      <c r="E14" s="3">
        <v>867675</v>
      </c>
      <c r="G14" s="3">
        <v>879834.95449999999</v>
      </c>
      <c r="I14" s="1" t="s">
        <v>134</v>
      </c>
      <c r="K14" s="3">
        <v>494004451242.93298</v>
      </c>
      <c r="M14" s="1" t="s">
        <v>271</v>
      </c>
    </row>
    <row r="15" spans="1:13">
      <c r="A15" s="1" t="s">
        <v>111</v>
      </c>
      <c r="C15" s="3">
        <v>7770</v>
      </c>
      <c r="E15" s="3">
        <v>984800</v>
      </c>
      <c r="G15" s="3">
        <v>970812</v>
      </c>
      <c r="I15" s="1" t="s">
        <v>135</v>
      </c>
      <c r="K15" s="3">
        <v>7543209240</v>
      </c>
      <c r="M15" s="1" t="s">
        <v>271</v>
      </c>
    </row>
    <row r="16" spans="1:13">
      <c r="A16" s="1" t="s">
        <v>114</v>
      </c>
      <c r="C16" s="3">
        <v>153380</v>
      </c>
      <c r="E16" s="3">
        <v>942000</v>
      </c>
      <c r="G16" s="3">
        <v>952383</v>
      </c>
      <c r="I16" s="1" t="s">
        <v>136</v>
      </c>
      <c r="K16" s="3">
        <v>146076504540</v>
      </c>
      <c r="M16" s="1" t="s">
        <v>271</v>
      </c>
    </row>
    <row r="17" spans="1:13">
      <c r="A17" s="1" t="s">
        <v>96</v>
      </c>
      <c r="C17" s="3">
        <v>188245</v>
      </c>
      <c r="E17" s="3">
        <v>889170</v>
      </c>
      <c r="G17" s="3">
        <v>921529.90540000005</v>
      </c>
      <c r="I17" s="1" t="s">
        <v>137</v>
      </c>
      <c r="K17" s="3">
        <v>173473397042.02301</v>
      </c>
      <c r="M17" s="1" t="s">
        <v>271</v>
      </c>
    </row>
    <row r="18" spans="1:13">
      <c r="A18" s="1" t="s">
        <v>105</v>
      </c>
      <c r="C18" s="3">
        <v>120000</v>
      </c>
      <c r="E18" s="3">
        <v>887140</v>
      </c>
      <c r="G18" s="3">
        <v>920026.01309999998</v>
      </c>
      <c r="I18" s="1" t="s">
        <v>138</v>
      </c>
      <c r="K18" s="3">
        <v>110403121572</v>
      </c>
      <c r="M18" s="1" t="s">
        <v>271</v>
      </c>
    </row>
    <row r="19" spans="1:13">
      <c r="A19" s="1" t="s">
        <v>36</v>
      </c>
      <c r="C19" s="3">
        <v>49900</v>
      </c>
      <c r="E19" s="3">
        <v>618480</v>
      </c>
      <c r="G19" s="3">
        <v>636822</v>
      </c>
      <c r="I19" s="1" t="s">
        <v>139</v>
      </c>
      <c r="K19" s="3">
        <v>31777417800</v>
      </c>
      <c r="M19" s="1" t="s">
        <v>271</v>
      </c>
    </row>
    <row r="20" spans="1:13">
      <c r="A20" s="1" t="s">
        <v>49</v>
      </c>
      <c r="C20" s="3">
        <v>196578</v>
      </c>
      <c r="E20" s="3">
        <v>804000</v>
      </c>
      <c r="G20" s="3">
        <v>820227.99349999998</v>
      </c>
      <c r="I20" s="1" t="s">
        <v>140</v>
      </c>
      <c r="K20" s="3">
        <v>161238778506.24301</v>
      </c>
      <c r="M20" s="1" t="s">
        <v>271</v>
      </c>
    </row>
    <row r="21" spans="1:13">
      <c r="A21" s="1" t="s">
        <v>108</v>
      </c>
      <c r="C21" s="3">
        <v>190000</v>
      </c>
      <c r="E21" s="3">
        <v>796570</v>
      </c>
      <c r="G21" s="3">
        <v>818265.33400000003</v>
      </c>
      <c r="I21" s="1" t="s">
        <v>141</v>
      </c>
      <c r="K21" s="3">
        <v>155470413460</v>
      </c>
      <c r="M21" s="1" t="s">
        <v>271</v>
      </c>
    </row>
    <row r="22" spans="1:13" ht="22.5" thickBot="1">
      <c r="K22" s="4">
        <f>SUM(K8:K21)</f>
        <v>2395181621250.8018</v>
      </c>
    </row>
    <row r="23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14" sqref="I14"/>
    </sheetView>
  </sheetViews>
  <sheetFormatPr defaultRowHeight="21.75"/>
  <cols>
    <col min="1" max="1" width="24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143</v>
      </c>
      <c r="C6" s="10" t="s">
        <v>144</v>
      </c>
      <c r="D6" s="10" t="s">
        <v>144</v>
      </c>
      <c r="E6" s="10" t="s">
        <v>144</v>
      </c>
      <c r="F6" s="10" t="s">
        <v>144</v>
      </c>
      <c r="G6" s="10" t="s">
        <v>144</v>
      </c>
      <c r="H6" s="10" t="s">
        <v>144</v>
      </c>
      <c r="I6" s="10" t="s">
        <v>144</v>
      </c>
      <c r="K6" s="10" t="s">
        <v>4</v>
      </c>
      <c r="M6" s="10" t="s">
        <v>5</v>
      </c>
      <c r="N6" s="10" t="s">
        <v>5</v>
      </c>
      <c r="O6" s="10" t="s">
        <v>5</v>
      </c>
      <c r="Q6" s="10" t="s">
        <v>6</v>
      </c>
      <c r="R6" s="10" t="s">
        <v>6</v>
      </c>
      <c r="S6" s="10" t="s">
        <v>6</v>
      </c>
    </row>
    <row r="7" spans="1:19" ht="22.5">
      <c r="A7" s="10" t="s">
        <v>143</v>
      </c>
      <c r="C7" s="12" t="s">
        <v>145</v>
      </c>
      <c r="E7" s="12" t="s">
        <v>146</v>
      </c>
      <c r="G7" s="12" t="s">
        <v>147</v>
      </c>
      <c r="I7" s="12" t="s">
        <v>34</v>
      </c>
      <c r="K7" s="12" t="s">
        <v>148</v>
      </c>
      <c r="M7" s="12" t="s">
        <v>149</v>
      </c>
      <c r="O7" s="12" t="s">
        <v>150</v>
      </c>
      <c r="Q7" s="12" t="s">
        <v>148</v>
      </c>
      <c r="S7" s="12" t="s">
        <v>142</v>
      </c>
    </row>
    <row r="8" spans="1:19">
      <c r="A8" s="1" t="s">
        <v>151</v>
      </c>
      <c r="C8" s="1" t="s">
        <v>152</v>
      </c>
      <c r="E8" s="1" t="s">
        <v>153</v>
      </c>
      <c r="G8" s="1" t="s">
        <v>154</v>
      </c>
      <c r="I8" s="3">
        <v>8</v>
      </c>
      <c r="K8" s="3">
        <v>512433772</v>
      </c>
      <c r="M8" s="3">
        <v>39365067945</v>
      </c>
      <c r="O8" s="3">
        <v>39307600400</v>
      </c>
      <c r="Q8" s="3">
        <v>569901317</v>
      </c>
      <c r="S8" s="5">
        <v>1.888095830619568E-4</v>
      </c>
    </row>
    <row r="9" spans="1:19">
      <c r="A9" s="1" t="s">
        <v>151</v>
      </c>
      <c r="C9" s="1" t="s">
        <v>155</v>
      </c>
      <c r="E9" s="1" t="s">
        <v>156</v>
      </c>
      <c r="G9" s="1" t="s">
        <v>157</v>
      </c>
      <c r="I9" s="3">
        <v>8</v>
      </c>
      <c r="K9" s="3">
        <v>1974298921</v>
      </c>
      <c r="M9" s="3">
        <v>6302248641</v>
      </c>
      <c r="O9" s="3">
        <v>8262945000</v>
      </c>
      <c r="Q9" s="3">
        <v>13602562</v>
      </c>
      <c r="S9" s="5">
        <v>4.5065592641794463E-6</v>
      </c>
    </row>
    <row r="10" spans="1:19">
      <c r="A10" s="1" t="s">
        <v>158</v>
      </c>
      <c r="C10" s="1" t="s">
        <v>159</v>
      </c>
      <c r="E10" s="1" t="s">
        <v>153</v>
      </c>
      <c r="G10" s="1" t="s">
        <v>160</v>
      </c>
      <c r="I10" s="3">
        <v>8</v>
      </c>
      <c r="K10" s="3">
        <v>18828022788</v>
      </c>
      <c r="M10" s="3">
        <v>1078419335659</v>
      </c>
      <c r="O10" s="3">
        <v>1075976836363</v>
      </c>
      <c r="Q10" s="3">
        <v>21270522084</v>
      </c>
      <c r="S10" s="5">
        <v>7.0469716184042167E-3</v>
      </c>
    </row>
    <row r="11" spans="1:19">
      <c r="A11" s="1" t="s">
        <v>161</v>
      </c>
      <c r="C11" s="1" t="s">
        <v>162</v>
      </c>
      <c r="E11" s="1" t="s">
        <v>153</v>
      </c>
      <c r="G11" s="1" t="s">
        <v>163</v>
      </c>
      <c r="I11" s="3">
        <v>8</v>
      </c>
      <c r="K11" s="3">
        <v>227173961</v>
      </c>
      <c r="M11" s="3">
        <v>28338562031</v>
      </c>
      <c r="O11" s="3">
        <v>28236330000</v>
      </c>
      <c r="Q11" s="3">
        <v>329405992</v>
      </c>
      <c r="S11" s="5">
        <v>1.0913294311202702E-4</v>
      </c>
    </row>
    <row r="12" spans="1:19" ht="22.5" thickBot="1">
      <c r="K12" s="4">
        <f>SUM(K8:K11)</f>
        <v>21541929442</v>
      </c>
      <c r="M12" s="4">
        <f>SUM(M8:M11)</f>
        <v>1152425214276</v>
      </c>
      <c r="O12" s="4">
        <f>SUM(O8:O11)</f>
        <v>1151783711763</v>
      </c>
      <c r="Q12" s="4">
        <f>SUM(Q8:Q11)</f>
        <v>22183431955</v>
      </c>
      <c r="S12" s="7">
        <f>SUM(S8:S11)</f>
        <v>7.3494207038423799E-3</v>
      </c>
    </row>
    <row r="13" spans="1:19" ht="22.5" thickTop="1"/>
    <row r="14" spans="1:19">
      <c r="Q14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A10" sqref="A10:XFD10"/>
    </sheetView>
  </sheetViews>
  <sheetFormatPr defaultRowHeight="21.7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>
      <c r="A2" s="9" t="s">
        <v>0</v>
      </c>
      <c r="B2" s="9"/>
      <c r="C2" s="9"/>
      <c r="D2" s="9"/>
      <c r="E2" s="9"/>
      <c r="F2" s="9"/>
      <c r="G2" s="9"/>
    </row>
    <row r="3" spans="1:7" ht="22.5">
      <c r="A3" s="9" t="s">
        <v>164</v>
      </c>
      <c r="B3" s="9"/>
      <c r="C3" s="9"/>
      <c r="D3" s="9"/>
      <c r="E3" s="9"/>
      <c r="F3" s="9"/>
      <c r="G3" s="9"/>
    </row>
    <row r="4" spans="1:7" ht="22.5">
      <c r="A4" s="9" t="s">
        <v>2</v>
      </c>
      <c r="B4" s="9"/>
      <c r="C4" s="9"/>
      <c r="D4" s="9"/>
      <c r="E4" s="9"/>
      <c r="F4" s="9"/>
      <c r="G4" s="9"/>
    </row>
    <row r="6" spans="1:7" ht="22.5">
      <c r="A6" s="9" t="s">
        <v>168</v>
      </c>
      <c r="C6" s="10" t="s">
        <v>148</v>
      </c>
      <c r="E6" s="10" t="s">
        <v>260</v>
      </c>
      <c r="G6" s="10" t="s">
        <v>13</v>
      </c>
    </row>
    <row r="7" spans="1:7">
      <c r="A7" s="1" t="s">
        <v>268</v>
      </c>
      <c r="C7" s="3">
        <f>'سرمایه‌گذاری در سهام'!I43</f>
        <v>1821760295</v>
      </c>
      <c r="E7" s="5">
        <f>C7/$C$10</f>
        <v>2.7372269743430353E-2</v>
      </c>
      <c r="G7" s="5">
        <v>6.0355326699091912E-4</v>
      </c>
    </row>
    <row r="8" spans="1:7">
      <c r="A8" s="1" t="s">
        <v>269</v>
      </c>
      <c r="C8" s="3">
        <f>'سرمایه‌گذاری در اوراق بهادار'!I66</f>
        <v>64730471287</v>
      </c>
      <c r="E8" s="5">
        <f>C8/$C$10</f>
        <v>0.97258674785594523</v>
      </c>
      <c r="G8" s="5">
        <v>2.1445350151914871E-2</v>
      </c>
    </row>
    <row r="9" spans="1:7">
      <c r="A9" s="1" t="s">
        <v>270</v>
      </c>
      <c r="C9" s="3">
        <v>2727582</v>
      </c>
      <c r="E9" s="5">
        <f>C9/$C$10</f>
        <v>4.0982400624405559E-5</v>
      </c>
      <c r="G9" s="5">
        <v>9.0365402715378923E-7</v>
      </c>
    </row>
    <row r="10" spans="1:7" ht="22.5" thickBot="1">
      <c r="C10" s="4">
        <f>SUM(C7:C9)</f>
        <v>66554959164</v>
      </c>
      <c r="E10" s="6">
        <f>SUM(E7:E9)</f>
        <v>1</v>
      </c>
      <c r="G10" s="6">
        <f>SUM(G7:G9)</f>
        <v>2.2049807072932946E-2</v>
      </c>
    </row>
    <row r="11" spans="1:7" ht="22.5" thickTop="1"/>
    <row r="13" spans="1:7">
      <c r="E13" s="3"/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9"/>
  <sheetViews>
    <sheetView rightToLeft="1" topLeftCell="A6" workbookViewId="0">
      <selection activeCell="Q26" sqref="Q8:Q26"/>
    </sheetView>
  </sheetViews>
  <sheetFormatPr defaultRowHeight="21.75"/>
  <cols>
    <col min="1" max="1" width="31.71093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10" t="s">
        <v>165</v>
      </c>
      <c r="B6" s="10" t="s">
        <v>165</v>
      </c>
      <c r="C6" s="10" t="s">
        <v>165</v>
      </c>
      <c r="D6" s="10" t="s">
        <v>165</v>
      </c>
      <c r="E6" s="10" t="s">
        <v>165</v>
      </c>
      <c r="F6" s="10" t="s">
        <v>165</v>
      </c>
      <c r="G6" s="10" t="s">
        <v>165</v>
      </c>
      <c r="I6" s="10" t="s">
        <v>166</v>
      </c>
      <c r="J6" s="10" t="s">
        <v>166</v>
      </c>
      <c r="K6" s="10" t="s">
        <v>166</v>
      </c>
      <c r="L6" s="10" t="s">
        <v>166</v>
      </c>
      <c r="M6" s="10" t="s">
        <v>166</v>
      </c>
      <c r="O6" s="10" t="s">
        <v>167</v>
      </c>
      <c r="P6" s="10" t="s">
        <v>167</v>
      </c>
      <c r="Q6" s="10" t="s">
        <v>167</v>
      </c>
      <c r="R6" s="10" t="s">
        <v>167</v>
      </c>
      <c r="S6" s="10" t="s">
        <v>167</v>
      </c>
    </row>
    <row r="7" spans="1:19" ht="22.5">
      <c r="A7" s="12" t="s">
        <v>168</v>
      </c>
      <c r="C7" s="12" t="s">
        <v>169</v>
      </c>
      <c r="E7" s="12" t="s">
        <v>33</v>
      </c>
      <c r="G7" s="12" t="s">
        <v>34</v>
      </c>
      <c r="I7" s="12" t="s">
        <v>170</v>
      </c>
      <c r="K7" s="12" t="s">
        <v>171</v>
      </c>
      <c r="M7" s="12" t="s">
        <v>172</v>
      </c>
      <c r="O7" s="12" t="s">
        <v>170</v>
      </c>
      <c r="Q7" s="12" t="s">
        <v>171</v>
      </c>
      <c r="S7" s="12" t="s">
        <v>172</v>
      </c>
    </row>
    <row r="8" spans="1:19">
      <c r="A8" s="1" t="s">
        <v>173</v>
      </c>
      <c r="C8" s="1" t="s">
        <v>174</v>
      </c>
      <c r="E8" s="1" t="s">
        <v>175</v>
      </c>
      <c r="G8" s="3">
        <v>18</v>
      </c>
      <c r="I8" s="3">
        <v>0</v>
      </c>
      <c r="K8" s="3">
        <v>0</v>
      </c>
      <c r="M8" s="3">
        <v>0</v>
      </c>
      <c r="O8" s="3">
        <v>7366008515</v>
      </c>
      <c r="Q8" s="3">
        <v>0</v>
      </c>
      <c r="S8" s="3">
        <v>7366008515</v>
      </c>
    </row>
    <row r="9" spans="1:19">
      <c r="A9" s="1" t="s">
        <v>176</v>
      </c>
      <c r="C9" s="1" t="s">
        <v>174</v>
      </c>
      <c r="E9" s="1" t="s">
        <v>175</v>
      </c>
      <c r="G9" s="3">
        <v>18</v>
      </c>
      <c r="I9" s="3">
        <v>0</v>
      </c>
      <c r="K9" s="3">
        <v>0</v>
      </c>
      <c r="M9" s="3">
        <v>0</v>
      </c>
      <c r="O9" s="3">
        <v>9900161370</v>
      </c>
      <c r="Q9" s="3">
        <v>0</v>
      </c>
      <c r="S9" s="3">
        <v>9900161370</v>
      </c>
    </row>
    <row r="10" spans="1:19">
      <c r="A10" s="1" t="s">
        <v>177</v>
      </c>
      <c r="C10" s="1" t="s">
        <v>174</v>
      </c>
      <c r="E10" s="1" t="s">
        <v>178</v>
      </c>
      <c r="G10" s="3">
        <v>19</v>
      </c>
      <c r="I10" s="3">
        <v>0</v>
      </c>
      <c r="K10" s="3">
        <v>0</v>
      </c>
      <c r="M10" s="3">
        <v>0</v>
      </c>
      <c r="O10" s="3">
        <v>1423603115</v>
      </c>
      <c r="Q10" s="3">
        <v>0</v>
      </c>
      <c r="S10" s="3">
        <v>1423603115</v>
      </c>
    </row>
    <row r="11" spans="1:19">
      <c r="A11" s="1" t="s">
        <v>179</v>
      </c>
      <c r="C11" s="1" t="s">
        <v>174</v>
      </c>
      <c r="E11" s="1" t="s">
        <v>180</v>
      </c>
      <c r="G11" s="3">
        <v>18</v>
      </c>
      <c r="I11" s="3">
        <v>0</v>
      </c>
      <c r="K11" s="3">
        <v>0</v>
      </c>
      <c r="M11" s="3">
        <v>0</v>
      </c>
      <c r="O11" s="3">
        <v>8622323014</v>
      </c>
      <c r="Q11" s="3">
        <v>0</v>
      </c>
      <c r="S11" s="3">
        <v>8622323014</v>
      </c>
    </row>
    <row r="12" spans="1:19">
      <c r="A12" s="1" t="s">
        <v>111</v>
      </c>
      <c r="C12" s="1" t="s">
        <v>174</v>
      </c>
      <c r="E12" s="1" t="s">
        <v>113</v>
      </c>
      <c r="G12" s="3">
        <v>18</v>
      </c>
      <c r="I12" s="3">
        <v>112826787</v>
      </c>
      <c r="K12" s="3">
        <v>0</v>
      </c>
      <c r="M12" s="3">
        <v>112826787</v>
      </c>
      <c r="O12" s="3">
        <v>27935499985</v>
      </c>
      <c r="Q12" s="3">
        <v>0</v>
      </c>
      <c r="S12" s="3">
        <v>27935499985</v>
      </c>
    </row>
    <row r="13" spans="1:19">
      <c r="A13" s="1" t="s">
        <v>181</v>
      </c>
      <c r="C13" s="1" t="s">
        <v>174</v>
      </c>
      <c r="E13" s="1" t="s">
        <v>182</v>
      </c>
      <c r="G13" s="3">
        <v>18</v>
      </c>
      <c r="I13" s="3">
        <v>0</v>
      </c>
      <c r="K13" s="3">
        <v>0</v>
      </c>
      <c r="M13" s="3">
        <v>0</v>
      </c>
      <c r="O13" s="3">
        <v>4296005390</v>
      </c>
      <c r="Q13" s="3">
        <v>0</v>
      </c>
      <c r="S13" s="3">
        <v>4296005390</v>
      </c>
    </row>
    <row r="14" spans="1:19">
      <c r="A14" s="1" t="s">
        <v>183</v>
      </c>
      <c r="C14" s="1" t="s">
        <v>174</v>
      </c>
      <c r="E14" s="1" t="s">
        <v>184</v>
      </c>
      <c r="G14" s="3">
        <v>17</v>
      </c>
      <c r="I14" s="3">
        <v>0</v>
      </c>
      <c r="K14" s="3">
        <v>0</v>
      </c>
      <c r="M14" s="3">
        <v>0</v>
      </c>
      <c r="O14" s="3">
        <v>349121</v>
      </c>
      <c r="Q14" s="3">
        <v>0</v>
      </c>
      <c r="S14" s="3">
        <v>349121</v>
      </c>
    </row>
    <row r="15" spans="1:19">
      <c r="A15" s="1" t="s">
        <v>116</v>
      </c>
      <c r="C15" s="1" t="s">
        <v>174</v>
      </c>
      <c r="E15" s="1" t="s">
        <v>118</v>
      </c>
      <c r="G15" s="3">
        <v>16</v>
      </c>
      <c r="I15" s="3">
        <v>50398685</v>
      </c>
      <c r="K15" s="3">
        <v>0</v>
      </c>
      <c r="M15" s="3">
        <v>50398685</v>
      </c>
      <c r="O15" s="3">
        <v>6386525920</v>
      </c>
      <c r="Q15" s="3">
        <v>0</v>
      </c>
      <c r="S15" s="3">
        <v>6386525920</v>
      </c>
    </row>
    <row r="16" spans="1:19">
      <c r="A16" s="1" t="s">
        <v>185</v>
      </c>
      <c r="C16" s="1" t="s">
        <v>174</v>
      </c>
      <c r="E16" s="1" t="s">
        <v>186</v>
      </c>
      <c r="G16" s="3">
        <v>16</v>
      </c>
      <c r="I16" s="3">
        <v>0</v>
      </c>
      <c r="K16" s="3">
        <v>0</v>
      </c>
      <c r="M16" s="3">
        <v>0</v>
      </c>
      <c r="O16" s="3">
        <v>13849102366</v>
      </c>
      <c r="Q16" s="3">
        <v>0</v>
      </c>
      <c r="S16" s="3">
        <v>13849102366</v>
      </c>
    </row>
    <row r="17" spans="1:19">
      <c r="A17" s="1" t="s">
        <v>187</v>
      </c>
      <c r="C17" s="1" t="s">
        <v>174</v>
      </c>
      <c r="E17" s="1" t="s">
        <v>188</v>
      </c>
      <c r="G17" s="3">
        <v>16</v>
      </c>
      <c r="I17" s="3">
        <v>0</v>
      </c>
      <c r="K17" s="3">
        <v>0</v>
      </c>
      <c r="M17" s="3">
        <v>0</v>
      </c>
      <c r="O17" s="3">
        <v>32068987051</v>
      </c>
      <c r="Q17" s="3">
        <v>0</v>
      </c>
      <c r="S17" s="3">
        <v>32068987051</v>
      </c>
    </row>
    <row r="18" spans="1:19">
      <c r="A18" s="1" t="s">
        <v>119</v>
      </c>
      <c r="C18" s="1" t="s">
        <v>174</v>
      </c>
      <c r="E18" s="1" t="s">
        <v>51</v>
      </c>
      <c r="G18" s="3">
        <v>17</v>
      </c>
      <c r="I18" s="3">
        <v>3176919080</v>
      </c>
      <c r="K18" s="3">
        <v>0</v>
      </c>
      <c r="M18" s="3">
        <v>3176919080</v>
      </c>
      <c r="O18" s="3">
        <v>50905979896</v>
      </c>
      <c r="Q18" s="3">
        <v>0</v>
      </c>
      <c r="S18" s="3">
        <v>50905979896</v>
      </c>
    </row>
    <row r="19" spans="1:19">
      <c r="A19" s="1" t="s">
        <v>114</v>
      </c>
      <c r="C19" s="1" t="s">
        <v>174</v>
      </c>
      <c r="E19" s="1" t="s">
        <v>115</v>
      </c>
      <c r="G19" s="3">
        <v>17</v>
      </c>
      <c r="I19" s="3">
        <v>2120963605</v>
      </c>
      <c r="K19" s="3">
        <v>0</v>
      </c>
      <c r="M19" s="3">
        <v>2120963605</v>
      </c>
      <c r="O19" s="3">
        <v>32984221481</v>
      </c>
      <c r="Q19" s="3">
        <v>0</v>
      </c>
      <c r="S19" s="3">
        <v>32984221481</v>
      </c>
    </row>
    <row r="20" spans="1:19">
      <c r="A20" s="1" t="s">
        <v>189</v>
      </c>
      <c r="C20" s="1" t="s">
        <v>174</v>
      </c>
      <c r="E20" s="1" t="s">
        <v>190</v>
      </c>
      <c r="G20" s="3">
        <v>17</v>
      </c>
      <c r="I20" s="3">
        <v>0</v>
      </c>
      <c r="K20" s="3">
        <v>0</v>
      </c>
      <c r="M20" s="3">
        <v>0</v>
      </c>
      <c r="O20" s="3">
        <v>24723336264</v>
      </c>
      <c r="Q20" s="3">
        <v>0</v>
      </c>
      <c r="S20" s="3">
        <v>24723336264</v>
      </c>
    </row>
    <row r="21" spans="1:19">
      <c r="A21" s="1" t="s">
        <v>191</v>
      </c>
      <c r="C21" s="1" t="s">
        <v>174</v>
      </c>
      <c r="E21" s="1" t="s">
        <v>192</v>
      </c>
      <c r="G21" s="3">
        <v>16</v>
      </c>
      <c r="I21" s="3">
        <v>0</v>
      </c>
      <c r="K21" s="3">
        <v>0</v>
      </c>
      <c r="M21" s="3">
        <v>0</v>
      </c>
      <c r="O21" s="3">
        <v>37993070600</v>
      </c>
      <c r="Q21" s="3">
        <v>0</v>
      </c>
      <c r="S21" s="3">
        <v>37993070600</v>
      </c>
    </row>
    <row r="22" spans="1:19">
      <c r="A22" s="1" t="s">
        <v>193</v>
      </c>
      <c r="C22" s="1" t="s">
        <v>174</v>
      </c>
      <c r="E22" s="1" t="s">
        <v>194</v>
      </c>
      <c r="G22" s="3">
        <v>15</v>
      </c>
      <c r="I22" s="3">
        <v>0</v>
      </c>
      <c r="K22" s="3">
        <v>0</v>
      </c>
      <c r="M22" s="3">
        <v>0</v>
      </c>
      <c r="O22" s="3">
        <v>3483690677</v>
      </c>
      <c r="Q22" s="3">
        <v>0</v>
      </c>
      <c r="S22" s="3">
        <v>3483690677</v>
      </c>
    </row>
    <row r="23" spans="1:19">
      <c r="A23" s="1" t="s">
        <v>195</v>
      </c>
      <c r="C23" s="1" t="s">
        <v>174</v>
      </c>
      <c r="E23" s="1" t="s">
        <v>112</v>
      </c>
      <c r="G23" s="3">
        <v>15</v>
      </c>
      <c r="I23" s="3">
        <v>0</v>
      </c>
      <c r="K23" s="3">
        <v>0</v>
      </c>
      <c r="M23" s="3">
        <v>0</v>
      </c>
      <c r="O23" s="3">
        <v>395476026</v>
      </c>
      <c r="Q23" s="3">
        <v>0</v>
      </c>
      <c r="S23" s="3">
        <v>395476026</v>
      </c>
    </row>
    <row r="24" spans="1:19">
      <c r="A24" s="1" t="s">
        <v>196</v>
      </c>
      <c r="C24" s="1" t="s">
        <v>174</v>
      </c>
      <c r="E24" s="1" t="s">
        <v>197</v>
      </c>
      <c r="G24" s="3">
        <v>21</v>
      </c>
      <c r="I24" s="3">
        <v>0</v>
      </c>
      <c r="K24" s="3">
        <v>0</v>
      </c>
      <c r="M24" s="3">
        <v>0</v>
      </c>
      <c r="O24" s="3">
        <v>2716275205</v>
      </c>
      <c r="Q24" s="3">
        <v>0</v>
      </c>
      <c r="S24" s="3">
        <v>2716275205</v>
      </c>
    </row>
    <row r="25" spans="1:19">
      <c r="A25" s="1" t="s">
        <v>151</v>
      </c>
      <c r="C25" s="3">
        <v>1</v>
      </c>
      <c r="E25" s="1" t="s">
        <v>174</v>
      </c>
      <c r="G25" s="3">
        <v>0</v>
      </c>
      <c r="I25" s="3">
        <v>67945</v>
      </c>
      <c r="K25" s="3">
        <v>0</v>
      </c>
      <c r="M25" s="3">
        <v>67945</v>
      </c>
      <c r="O25" s="3">
        <v>192338158</v>
      </c>
      <c r="Q25" s="3">
        <v>0</v>
      </c>
      <c r="S25" s="3">
        <v>192338158</v>
      </c>
    </row>
    <row r="26" spans="1:19">
      <c r="A26" s="1" t="s">
        <v>158</v>
      </c>
      <c r="C26" s="3">
        <v>17</v>
      </c>
      <c r="E26" s="1" t="s">
        <v>174</v>
      </c>
      <c r="G26" s="3">
        <v>0</v>
      </c>
      <c r="I26" s="3">
        <v>2597603</v>
      </c>
      <c r="K26" s="3">
        <v>0</v>
      </c>
      <c r="M26" s="3">
        <v>2597603</v>
      </c>
      <c r="O26" s="3">
        <v>105782753</v>
      </c>
      <c r="Q26" s="3">
        <v>0</v>
      </c>
      <c r="S26" s="3">
        <v>105782753</v>
      </c>
    </row>
    <row r="27" spans="1:19">
      <c r="A27" s="1" t="s">
        <v>161</v>
      </c>
      <c r="C27" s="3">
        <v>17</v>
      </c>
      <c r="E27" s="1" t="s">
        <v>174</v>
      </c>
      <c r="G27" s="3">
        <v>0</v>
      </c>
      <c r="I27" s="3">
        <v>62034</v>
      </c>
      <c r="K27" s="3">
        <v>0</v>
      </c>
      <c r="M27" s="3">
        <v>62034</v>
      </c>
      <c r="O27" s="3">
        <v>203139593</v>
      </c>
      <c r="Q27" s="3">
        <v>0</v>
      </c>
      <c r="S27" s="3">
        <v>203139593</v>
      </c>
    </row>
    <row r="28" spans="1:19" ht="22.5" thickBot="1">
      <c r="I28" s="4">
        <f>SUM(I8:I27)</f>
        <v>5463835739</v>
      </c>
      <c r="K28" s="4">
        <f>SUM(K8:K27)</f>
        <v>0</v>
      </c>
      <c r="M28" s="4">
        <f>SUM(M8:M27)</f>
        <v>5463835739</v>
      </c>
      <c r="O28" s="4">
        <f>SUM(O8:O27)</f>
        <v>265551876500</v>
      </c>
      <c r="Q28" s="4">
        <f>SUM(Q8:Q27)</f>
        <v>0</v>
      </c>
      <c r="S28" s="4">
        <f>SUM(S8:S27)</f>
        <v>265551876500</v>
      </c>
    </row>
    <row r="29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topLeftCell="A2" workbookViewId="0">
      <selection activeCell="I24" sqref="I24"/>
    </sheetView>
  </sheetViews>
  <sheetFormatPr defaultRowHeight="21.75"/>
  <cols>
    <col min="1" max="1" width="24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22.5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2.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22.5">
      <c r="A6" s="9" t="s">
        <v>3</v>
      </c>
      <c r="C6" s="10" t="s">
        <v>198</v>
      </c>
      <c r="D6" s="10" t="s">
        <v>198</v>
      </c>
      <c r="E6" s="10" t="s">
        <v>198</v>
      </c>
      <c r="F6" s="10" t="s">
        <v>198</v>
      </c>
      <c r="G6" s="10" t="s">
        <v>198</v>
      </c>
      <c r="I6" s="10" t="s">
        <v>166</v>
      </c>
      <c r="J6" s="10" t="s">
        <v>166</v>
      </c>
      <c r="K6" s="10" t="s">
        <v>166</v>
      </c>
      <c r="L6" s="10" t="s">
        <v>166</v>
      </c>
      <c r="M6" s="10" t="s">
        <v>166</v>
      </c>
      <c r="O6" s="10" t="s">
        <v>167</v>
      </c>
      <c r="P6" s="10" t="s">
        <v>167</v>
      </c>
      <c r="Q6" s="10" t="s">
        <v>167</v>
      </c>
      <c r="R6" s="10" t="s">
        <v>167</v>
      </c>
      <c r="S6" s="10" t="s">
        <v>167</v>
      </c>
    </row>
    <row r="7" spans="1:19" ht="22.5">
      <c r="A7" s="10" t="s">
        <v>3</v>
      </c>
      <c r="C7" s="12" t="s">
        <v>199</v>
      </c>
      <c r="E7" s="12" t="s">
        <v>200</v>
      </c>
      <c r="G7" s="12" t="s">
        <v>201</v>
      </c>
      <c r="I7" s="12" t="s">
        <v>202</v>
      </c>
      <c r="K7" s="12" t="s">
        <v>171</v>
      </c>
      <c r="M7" s="12" t="s">
        <v>203</v>
      </c>
      <c r="O7" s="12" t="s">
        <v>202</v>
      </c>
      <c r="Q7" s="12" t="s">
        <v>171</v>
      </c>
      <c r="S7" s="12" t="s">
        <v>203</v>
      </c>
    </row>
    <row r="8" spans="1:19">
      <c r="A8" s="1" t="s">
        <v>204</v>
      </c>
      <c r="C8" s="1" t="s">
        <v>205</v>
      </c>
      <c r="E8" s="3">
        <v>22645366</v>
      </c>
      <c r="G8" s="3">
        <v>29</v>
      </c>
      <c r="I8" s="3">
        <v>0</v>
      </c>
      <c r="K8" s="3">
        <v>0</v>
      </c>
      <c r="M8" s="3">
        <v>0</v>
      </c>
      <c r="O8" s="3">
        <v>656715614</v>
      </c>
      <c r="Q8" s="3">
        <v>0</v>
      </c>
      <c r="S8" s="3">
        <v>656715614</v>
      </c>
    </row>
    <row r="9" spans="1:19">
      <c r="A9" s="1" t="s">
        <v>206</v>
      </c>
      <c r="C9" s="1" t="s">
        <v>207</v>
      </c>
      <c r="E9" s="3">
        <v>4500000</v>
      </c>
      <c r="G9" s="3">
        <v>1930</v>
      </c>
      <c r="I9" s="3">
        <v>0</v>
      </c>
      <c r="K9" s="3">
        <v>0</v>
      </c>
      <c r="M9" s="3">
        <v>0</v>
      </c>
      <c r="O9" s="3">
        <v>8685000000</v>
      </c>
      <c r="Q9" s="3">
        <v>0</v>
      </c>
      <c r="S9" s="3">
        <v>8685000000</v>
      </c>
    </row>
    <row r="10" spans="1:19">
      <c r="A10" s="1" t="s">
        <v>208</v>
      </c>
      <c r="C10" s="1" t="s">
        <v>209</v>
      </c>
      <c r="E10" s="3">
        <v>6900000</v>
      </c>
      <c r="G10" s="3">
        <v>1700</v>
      </c>
      <c r="I10" s="3">
        <v>0</v>
      </c>
      <c r="K10" s="3">
        <v>0</v>
      </c>
      <c r="M10" s="3">
        <v>0</v>
      </c>
      <c r="O10" s="3">
        <v>11730000000</v>
      </c>
      <c r="Q10" s="3">
        <v>0</v>
      </c>
      <c r="S10" s="3">
        <v>11730000000</v>
      </c>
    </row>
    <row r="11" spans="1:19">
      <c r="A11" s="1" t="s">
        <v>210</v>
      </c>
      <c r="C11" s="1" t="s">
        <v>211</v>
      </c>
      <c r="E11" s="3">
        <v>9520000</v>
      </c>
      <c r="G11" s="3">
        <v>330</v>
      </c>
      <c r="I11" s="3">
        <v>0</v>
      </c>
      <c r="K11" s="3">
        <v>0</v>
      </c>
      <c r="M11" s="3">
        <v>0</v>
      </c>
      <c r="O11" s="3">
        <v>3141600000</v>
      </c>
      <c r="Q11" s="3">
        <v>0</v>
      </c>
      <c r="S11" s="3">
        <v>3141600000</v>
      </c>
    </row>
    <row r="12" spans="1:19">
      <c r="A12" s="1" t="s">
        <v>16</v>
      </c>
      <c r="C12" s="1" t="s">
        <v>212</v>
      </c>
      <c r="E12" s="3">
        <v>20595000</v>
      </c>
      <c r="G12" s="3">
        <v>1350</v>
      </c>
      <c r="I12" s="3">
        <v>0</v>
      </c>
      <c r="K12" s="3">
        <v>0</v>
      </c>
      <c r="M12" s="3">
        <v>0</v>
      </c>
      <c r="O12" s="3">
        <v>27803250000</v>
      </c>
      <c r="Q12" s="3">
        <v>0</v>
      </c>
      <c r="S12" s="3">
        <v>27803250000</v>
      </c>
    </row>
    <row r="13" spans="1:19">
      <c r="A13" s="1" t="s">
        <v>213</v>
      </c>
      <c r="C13" s="1" t="s">
        <v>214</v>
      </c>
      <c r="E13" s="3">
        <v>687024</v>
      </c>
      <c r="G13" s="3">
        <v>6000</v>
      </c>
      <c r="I13" s="3">
        <v>0</v>
      </c>
      <c r="K13" s="3">
        <v>0</v>
      </c>
      <c r="M13" s="3">
        <v>0</v>
      </c>
      <c r="O13" s="3">
        <v>4122144000</v>
      </c>
      <c r="Q13" s="3">
        <v>0</v>
      </c>
      <c r="S13" s="3">
        <v>4122144000</v>
      </c>
    </row>
    <row r="14" spans="1:19">
      <c r="A14" s="1" t="s">
        <v>215</v>
      </c>
      <c r="C14" s="1" t="s">
        <v>212</v>
      </c>
      <c r="E14" s="3">
        <v>2305720</v>
      </c>
      <c r="G14" s="3">
        <v>4350</v>
      </c>
      <c r="I14" s="3">
        <v>0</v>
      </c>
      <c r="K14" s="3">
        <v>0</v>
      </c>
      <c r="M14" s="3">
        <v>0</v>
      </c>
      <c r="O14" s="3">
        <v>10029882000</v>
      </c>
      <c r="Q14" s="3">
        <v>0</v>
      </c>
      <c r="S14" s="3">
        <v>10029882000</v>
      </c>
    </row>
    <row r="15" spans="1:19">
      <c r="A15" s="1" t="s">
        <v>216</v>
      </c>
      <c r="C15" s="1" t="s">
        <v>217</v>
      </c>
      <c r="E15" s="3">
        <v>2596881</v>
      </c>
      <c r="G15" s="3">
        <v>1250</v>
      </c>
      <c r="I15" s="3">
        <v>0</v>
      </c>
      <c r="K15" s="3">
        <v>0</v>
      </c>
      <c r="M15" s="3">
        <v>0</v>
      </c>
      <c r="O15" s="3">
        <v>3246101250</v>
      </c>
      <c r="Q15" s="3">
        <v>0</v>
      </c>
      <c r="S15" s="3">
        <v>3246101250</v>
      </c>
    </row>
    <row r="16" spans="1:19">
      <c r="A16" s="1" t="s">
        <v>218</v>
      </c>
      <c r="C16" s="1" t="s">
        <v>219</v>
      </c>
      <c r="E16" s="3">
        <v>141000000</v>
      </c>
      <c r="G16" s="3">
        <v>135</v>
      </c>
      <c r="I16" s="3">
        <v>0</v>
      </c>
      <c r="K16" s="3">
        <v>0</v>
      </c>
      <c r="M16" s="3">
        <v>0</v>
      </c>
      <c r="O16" s="3">
        <v>19035000000</v>
      </c>
      <c r="Q16" s="3">
        <v>0</v>
      </c>
      <c r="S16" s="3">
        <v>19035000000</v>
      </c>
    </row>
    <row r="17" spans="1:19">
      <c r="A17" s="1" t="s">
        <v>15</v>
      </c>
      <c r="C17" s="1" t="s">
        <v>220</v>
      </c>
      <c r="E17" s="3">
        <v>34494</v>
      </c>
      <c r="G17" s="3">
        <v>1000</v>
      </c>
      <c r="I17" s="3">
        <v>0</v>
      </c>
      <c r="K17" s="3">
        <v>0</v>
      </c>
      <c r="M17" s="3">
        <v>0</v>
      </c>
      <c r="O17" s="3">
        <v>34494000</v>
      </c>
      <c r="Q17" s="3">
        <v>0</v>
      </c>
      <c r="S17" s="3">
        <v>34494000</v>
      </c>
    </row>
    <row r="18" spans="1:19" ht="22.5" thickBot="1">
      <c r="I18" s="4">
        <f>SUM(I8:I17)</f>
        <v>0</v>
      </c>
      <c r="K18" s="4">
        <f>SUM(K8:K17)</f>
        <v>0</v>
      </c>
      <c r="M18" s="4">
        <f>SUM(M8:M17)</f>
        <v>0</v>
      </c>
      <c r="O18" s="4">
        <f>SUM(O8:O17)</f>
        <v>88484186864</v>
      </c>
      <c r="Q18" s="4">
        <f>SUM(Q8:Q17)</f>
        <v>0</v>
      </c>
      <c r="S18" s="4">
        <f>SUM(S8:S17)</f>
        <v>88484186864</v>
      </c>
    </row>
    <row r="19" spans="1:19" ht="22.5" thickTop="1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2023-02-25T15:32:51Z</dcterms:created>
  <dcterms:modified xsi:type="dcterms:W3CDTF">2023-02-27T15:01:11Z</dcterms:modified>
</cp:coreProperties>
</file>